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45" yWindow="0" windowWidth="19200" windowHeight="7185" activeTab="1"/>
  </bookViews>
  <sheets>
    <sheet name="Информация о чемпионате" sheetId="5" r:id="rId1"/>
    <sheet name="Общая инфраструктура" sheetId="1" r:id="rId2"/>
    <sheet name="Рабочее место конкурсантов" sheetId="2" r:id="rId3"/>
    <sheet name="Расходные материалы" sheetId="3" r:id="rId4"/>
    <sheet name="Личный инструмент участника" sheetId="4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exszdXKcZGS0mXyPZq818EZ3EKw=="/>
    </ext>
  </extLst>
</workbook>
</file>

<file path=xl/calcChain.xml><?xml version="1.0" encoding="utf-8"?>
<calcChain xmlns="http://schemas.openxmlformats.org/spreadsheetml/2006/main">
  <c r="G29" i="2" l="1"/>
  <c r="G30" i="2"/>
  <c r="G31" i="2"/>
  <c r="G32" i="2"/>
  <c r="G33" i="2"/>
  <c r="G34" i="2"/>
  <c r="G35" i="2"/>
  <c r="G28" i="2"/>
  <c r="G78" i="3"/>
  <c r="G77" i="3"/>
  <c r="G71" i="3"/>
  <c r="G72" i="3"/>
  <c r="G73" i="3"/>
  <c r="G70" i="3"/>
  <c r="G52" i="3"/>
  <c r="G53" i="3"/>
  <c r="G54" i="3"/>
  <c r="G55" i="3"/>
  <c r="G56" i="3"/>
  <c r="G51" i="3"/>
  <c r="G43" i="3"/>
  <c r="G44" i="3"/>
  <c r="G45" i="3"/>
  <c r="G46" i="3"/>
  <c r="G48" i="3"/>
  <c r="G47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E11" i="2"/>
  <c r="E11" i="1"/>
  <c r="A4" i="4"/>
  <c r="A2" i="4"/>
  <c r="A5" i="3"/>
  <c r="A3" i="3"/>
  <c r="C15" i="2"/>
  <c r="C14" i="2"/>
  <c r="C13" i="2"/>
  <c r="C12" i="2"/>
  <c r="G11" i="2"/>
  <c r="C11" i="2"/>
  <c r="G10" i="2"/>
  <c r="E10" i="2"/>
  <c r="C10" i="2"/>
  <c r="C9" i="2"/>
  <c r="D8" i="2"/>
  <c r="C7" i="2"/>
  <c r="A5" i="2"/>
  <c r="A3" i="2"/>
  <c r="C15" i="1"/>
  <c r="C14" i="1"/>
  <c r="C13" i="1"/>
  <c r="C12" i="1"/>
  <c r="G11" i="1"/>
  <c r="C11" i="1"/>
  <c r="G10" i="1"/>
  <c r="E10" i="1"/>
  <c r="C10" i="1"/>
  <c r="C9" i="1"/>
  <c r="D8" i="1"/>
  <c r="C7" i="1"/>
  <c r="A3" i="1"/>
  <c r="A5" i="1"/>
  <c r="G60" i="2" l="1"/>
  <c r="G59" i="2"/>
  <c r="G58" i="2"/>
  <c r="G40" i="2"/>
  <c r="G39" i="2"/>
  <c r="G38" i="2"/>
  <c r="G118" i="1"/>
</calcChain>
</file>

<file path=xl/sharedStrings.xml><?xml version="1.0" encoding="utf-8"?>
<sst xmlns="http://schemas.openxmlformats.org/spreadsheetml/2006/main" count="981" uniqueCount="437">
  <si>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</si>
  <si>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</si>
  <si>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</si>
  <si>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по одному к каждому конкурсному месту и к каждому полустационарному и стационарному оборудованию - подключений к сети  по (220 Вольт и 380 Вольт) в зависимости от количества рабочих мест и используемого оборудования        </t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</si>
  <si>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000000"/>
        <rFont val="Times New Roman"/>
        <family val="1"/>
      </rPr>
      <t>по техническим характеристикам оборудования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</si>
  <si>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</si>
  <si>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</si>
  <si>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</si>
  <si>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</si>
  <si>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</si>
  <si>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Ед.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</si>
  <si>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</si>
  <si>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</si>
  <si>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оборудование</t>
  </si>
  <si>
    <t>шт.</t>
  </si>
  <si>
    <t>Потребляемая мощность 1600 Вт, число оборотов холостого хода 1400-3400 min-1, диаметр пильного диска 260 мм, глубина пропила 90°/90° 305 x 88 мм, глубина пропила 45°/90° 215 x 88 мм, глуб. пропила 50°/90° (слева) 196 x 88 мм, глуб. пропила 60°/90°(справа) 152 x 88 мм, глуб. пропила 45°/45° (слева) 215 x 55 мм, глуб. пропила 45°/45° (справа) 215 x 35 мм, спец. глубина пропила 90°/90° 60 x 120 мм, спец. глуб. пропила 45°/90° (сл.) 40 x 120 мм, спец. глубина пропила 45°/90° 20 x 120 мм, диагональный пропил при 90°/90° 168 мм, диагональный пропил при 45°/90° 168 мм, угол наклона 47/47 °, угол скоса 50/60 °</t>
  </si>
  <si>
    <t>Ø зажимной цанги 6 - 8 мм, Ход фрезы 55 мм, Точная регулировка глубины фрезерования 8 мм, Число оборотов холостого хода 10 000 - 24 000 об/мин, Потребляемая мощность 1 010 Вт, Макс. Ø фрезы 50 мм</t>
  </si>
  <si>
    <t>Макс. глубина фрезерования 28 мм, Ø шлицевой фрезы 4, 5, 6, 8, 10 мм; Регулировка высоты фрезы 5 - 30 мм, Фрезерование в «ус» 0 - 90 °, Ограничитель глубины фрезерования 12, 15, 20, 25, 28 мм; Число оборотов холостого хода 25 500 об/мин, Потребляемая мощность 420 Вт</t>
  </si>
  <si>
    <t>инструмент</t>
  </si>
  <si>
    <t>шт</t>
  </si>
  <si>
    <t>Макс. скорость пылеудаления 3900 л/мин, Макс. разрежение 24000 Па, Площадь фильтроэлемента 6318 см², Длина сетевого кабеля с резиновой изоляцией 7,5 м, Макс. объём резервуара/пылесборника 26/24 л, Мощность подключаемого инструмента, макс. 2400 Вт</t>
  </si>
  <si>
    <t>Ø сменной шлифтарелки 150 мм, Частота вращ. при эксцентр. движении 6 000 - 10 000 об/мин, Ход шлифования 3 мм, Потребляемая мощность 400 Вт, Масса 1,2 кг</t>
  </si>
  <si>
    <t>Напряжение аккумулятора 10,8; Скорости 2, Число оборотов холост. хода 0-430/0-1300 мин-¹; Диаметр отверстия дерево/сталь 12/8; Регулировка крутящего момента, 1-я/2-я скорость 0,3-3,4 Нм; Макс. крутящий момент др/ст 10/16 Нм; Диапазон зажима патрона 1-10 мм; Ёмкость литий-ионного аккумул. 2,6 А/ч</t>
  </si>
  <si>
    <t>набор</t>
  </si>
  <si>
    <t>Пиление/резание/раскрой, Глубина пропила 120 мм, Количество ступеней регулировки хода 4, Число оборотов холостого хода 1000 - 2900 об/мин, Угол наклона 0-45°</t>
  </si>
  <si>
    <t>Четыре уголка фиксируют прямоугольные детали, габариты: 360 x 235 x 50 мм, диапазон зажима до 3.8 м</t>
  </si>
  <si>
    <t>диск с разведенными зубьями (W и PW), Диаметр 260 мм, Ширина пропила 2,5 мм, Ø отверстия 30 мм, Количество зубьев 80, Передний угол -5 °, Форма зубцов W</t>
  </si>
  <si>
    <t>мебель</t>
  </si>
  <si>
    <t>Металлическая линейка 150 мм</t>
  </si>
  <si>
    <t>значения в мм, тонкие риски, верхняя градуировка - 1мм, нижняя - 0,5мм; ребра параллельны</t>
  </si>
  <si>
    <t>Металлическая линейка 300 мм</t>
  </si>
  <si>
    <t>Металлическая линейка 1000 мм</t>
  </si>
  <si>
    <t>Металлическая линейка 500 мм</t>
  </si>
  <si>
    <t>Угольник 300 мм</t>
  </si>
  <si>
    <t>Отсчет от внешнего и внутреннего угла инструмента. Материал нерж. сталь. Разметка в мм. Цена деления - мм. Матовая поверхность и точная гравированная разметка, ширина угольника -20мм,толщина - 2мм</t>
  </si>
  <si>
    <t>Малка</t>
  </si>
  <si>
    <t>для копирования углов и разметки. Размер 250 х 220, в сложенном состоянии 250 х 19 х 5.5 мм. Материал малки нерж. сталь, материал зажимной гайки - латунь. Масса 202 г</t>
  </si>
  <si>
    <t>штангенциркуль</t>
  </si>
  <si>
    <t>с электронным датчиком и щупом</t>
  </si>
  <si>
    <t>Лоток для деревянных отходов</t>
  </si>
  <si>
    <t>объем не менее 50 литров</t>
  </si>
  <si>
    <t>Многофункциональный стол для оценки</t>
  </si>
  <si>
    <t>стол с перфорированной плитой и складными ножками, высота 90 см, алюминиевый профиль по всему периметру для крепления регулируемой по высоте шины-направляющей и углового упора</t>
  </si>
  <si>
    <t>Часы настенные</t>
  </si>
  <si>
    <t>электронные или механические, крупные цифры, секундный счет, размер не менее 300*300 мм</t>
  </si>
  <si>
    <t>стол переговорный</t>
  </si>
  <si>
    <t>Корзина для мусора</t>
  </si>
  <si>
    <t>твердая пластмасса, объем не менее 10 л</t>
  </si>
  <si>
    <t>Мебель</t>
  </si>
  <si>
    <t>Ноутбук</t>
  </si>
  <si>
    <t>Оборудование IT</t>
  </si>
  <si>
    <t>Пилот, 6 розеток</t>
  </si>
  <si>
    <t>система Windows Х10</t>
  </si>
  <si>
    <t>полный пакет офисных программ и программ работы со звуком</t>
  </si>
  <si>
    <t>ПО</t>
  </si>
  <si>
    <t>Бумага 500 листов А4</t>
  </si>
  <si>
    <t>канцелярия</t>
  </si>
  <si>
    <t>пачка</t>
  </si>
  <si>
    <t>Бумага 500 листов А3</t>
  </si>
  <si>
    <t>Ручка шариковая</t>
  </si>
  <si>
    <t>Карандаш простой</t>
  </si>
  <si>
    <t>Степлер со скобами</t>
  </si>
  <si>
    <t>Скрепки канцелярские</t>
  </si>
  <si>
    <t>Ножницы</t>
  </si>
  <si>
    <t>Флешка</t>
  </si>
  <si>
    <t>папки с кольцами для хранения файлов</t>
  </si>
  <si>
    <t>файлы формата А4</t>
  </si>
  <si>
    <t>стикер разноцветный</t>
  </si>
  <si>
    <t>набор цветных маркеров для флип-чарта с губкой</t>
  </si>
  <si>
    <t>Флипчарт магнитно-маркерный с со сменным бумажным блоком</t>
  </si>
  <si>
    <t>обрудование</t>
  </si>
  <si>
    <t>Комната Конкурсантов (по количеству конкурсантов)</t>
  </si>
  <si>
    <t>Интернет : не требуется</t>
  </si>
  <si>
    <t>Электричество: 1 подключения к сети  по 220 Вольт</t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</si>
  <si>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000000"/>
        <rFont val="Times New Roman"/>
        <family val="1"/>
      </rPr>
      <t>не требуется</t>
    </r>
  </si>
  <si>
    <t>Покрытие пола: не требуется</t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</si>
  <si>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</si>
  <si>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</rPr>
      <t>не требуется</t>
    </r>
  </si>
  <si>
    <t>Единица измерения</t>
  </si>
  <si>
    <t>стол</t>
  </si>
  <si>
    <t>корзина для мусора</t>
  </si>
  <si>
    <t>пилот с 5 розетками</t>
  </si>
  <si>
    <t>розетка</t>
  </si>
  <si>
    <t>Комната Экспертов (включая Главного эксперта) (по количеству экспертов)</t>
  </si>
  <si>
    <r>
      <rPr>
        <sz val="11"/>
        <color theme="1"/>
        <rFont val="Times New Roman"/>
        <family val="1"/>
      </rP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theme="1"/>
        <rFont val="Times New Roman"/>
        <family val="1"/>
      </rPr>
      <t>500</t>
    </r>
    <r>
      <rPr>
        <sz val="11"/>
        <color theme="1"/>
        <rFont val="Times New Roman"/>
        <family val="1"/>
      </rPr>
      <t xml:space="preserve"> люкс)</t>
    </r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</si>
  <si>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 xml:space="preserve"> подключений к сети  по 220 Вольт       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</si>
  <si>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</si>
  <si>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</si>
  <si>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</si>
  <si>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</si>
  <si>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t>Персональный компьютер с проводным выходом в интернет</t>
  </si>
  <si>
    <t>Монитор 19-22 дюйма, Системный блок (i3, 4 Гб, HDD 500 Гб либо SSD 256 Гб , lan, интегрированная видеокарта)</t>
  </si>
  <si>
    <t>сетевое МФУ</t>
  </si>
  <si>
    <t>лазерная цветная печать на А4 и А3, с функциями копирования, сканирования, факса</t>
  </si>
  <si>
    <t>подставка для МФУ</t>
  </si>
  <si>
    <t>тумба из древесных материалов, размер 600*600*600</t>
  </si>
  <si>
    <t>Оборудование</t>
  </si>
  <si>
    <t>Запасной картридж для МФУ</t>
  </si>
  <si>
    <t>в соответствии с МФУ</t>
  </si>
  <si>
    <t>расходные материалы</t>
  </si>
  <si>
    <t>Стол переговорный</t>
  </si>
  <si>
    <t>Стол компьютерный</t>
  </si>
  <si>
    <t>ВЕШАЛКA НАПОЛЬНАЯ</t>
  </si>
  <si>
    <t>Ширина: 38, глубина: 38, Высота: 180, металл</t>
  </si>
  <si>
    <t>Охрана труда и техника безопасности</t>
  </si>
  <si>
    <t>Охрана труда</t>
  </si>
  <si>
    <t>Кулер 19 л (холодная/горячая вода)</t>
  </si>
  <si>
    <t>Складское помещение</t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</si>
  <si>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подключения к сети  по 220 Вольт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</si>
  <si>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</si>
  <si>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</si>
  <si>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</si>
  <si>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</si>
  <si>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</si>
  <si>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Струбцины 800 мм</t>
  </si>
  <si>
    <t>Струбцины 1200 мм</t>
  </si>
  <si>
    <t>Инструмент</t>
  </si>
  <si>
    <t>пилот на 5 розеток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</si>
  <si>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</si>
  <si>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</si>
  <si>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</si>
  <si>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color theme="1"/>
        <rFont val="Times New Roman"/>
        <family val="1"/>
      </rP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не менее </t>
    </r>
    <r>
      <rPr>
        <sz val="11"/>
        <color theme="1"/>
        <rFont val="Times New Roman"/>
        <family val="1"/>
      </rPr>
      <t>700</t>
    </r>
    <r>
      <rPr>
        <sz val="11"/>
        <color theme="1"/>
        <rFont val="Times New Roman"/>
        <family val="1"/>
      </rPr>
      <t xml:space="preserve"> люкс) </t>
    </r>
  </si>
  <si>
    <t xml:space="preserve">Интернет : не требуется     </t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</si>
  <si>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подключения к сети  по (220 Вольт и 380 Вольт)        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</si>
  <si>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</si>
  <si>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</si>
  <si>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</si>
  <si>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</si>
  <si>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t>Многофункциональный стол (для фанерования)</t>
  </si>
  <si>
    <t>Охрана труда и техника безопасности (дополнительно)</t>
  </si>
  <si>
    <r>
      <rPr>
        <sz val="11"/>
        <color theme="1"/>
        <rFont val="Times New Roman"/>
        <family val="1"/>
      </rPr>
      <t xml:space="preserve">Электричество: </t>
    </r>
    <r>
      <rPr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подключения к сети  по (220 Вольт и 380 Вольт)        </t>
    </r>
  </si>
  <si>
    <r>
      <rPr>
        <sz val="11"/>
        <color theme="1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</si>
  <si>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Покрытие пола: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</si>
  <si>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Подведение/ отведение ГХВС (при необходимости) : </t>
    </r>
    <r>
      <rPr>
        <sz val="11"/>
        <color theme="1"/>
        <rFont val="Times New Roman"/>
        <family val="1"/>
      </rPr>
      <t>не требуется</t>
    </r>
  </si>
  <si>
    <r>
      <rPr>
        <sz val="11"/>
        <color theme="1"/>
        <rFont val="Times New Roman"/>
        <family val="1"/>
      </rP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</si>
  <si>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t>разрешение экрана от 2К, 10бит, монитор на IPS матрице, 64-разрядный процессор, от 2-х ядер, опертаивная память от 16 ГБ, SSD-диск, разрешение экрана: 1280×1024 и выше</t>
  </si>
  <si>
    <t>флешкарта для внесения программы на станок с ЧПУ</t>
  </si>
  <si>
    <t>лицензия</t>
  </si>
  <si>
    <t xml:space="preserve">Количество конкурсантов (команд): </t>
  </si>
  <si>
    <t>Заготовка для ножек</t>
  </si>
  <si>
    <t>Расходные материалы</t>
  </si>
  <si>
    <t>Заготовка для боковых стенок ящика</t>
  </si>
  <si>
    <t>Заготовка для фасадной стенки ящика</t>
  </si>
  <si>
    <t>Заготовка для дна ящика</t>
  </si>
  <si>
    <t>пог м</t>
  </si>
  <si>
    <t>если регион использует технолгию горячего или холодного прессования для кромки из шпона</t>
  </si>
  <si>
    <t>Направляющие для ящика</t>
  </si>
  <si>
    <t>Металлические шариковые направляющие длиной 250 мм</t>
  </si>
  <si>
    <t>комплект</t>
  </si>
  <si>
    <t>Саморезы для направляющих для ящика</t>
  </si>
  <si>
    <t>Саморезы длиной 12 мм</t>
  </si>
  <si>
    <t>Шкант</t>
  </si>
  <si>
    <t>Ламели 20мм</t>
  </si>
  <si>
    <t>размер 20 мм, критически важные характеристики позиции отсутствуют</t>
  </si>
  <si>
    <t>«Домино» 5х30</t>
  </si>
  <si>
    <t>размер 5*30, критически важные характеристики позиции отсутствуют</t>
  </si>
  <si>
    <t>Тренировочный брусок</t>
  </si>
  <si>
    <t>Ветошь</t>
  </si>
  <si>
    <t>Материал шлифовальный</t>
  </si>
  <si>
    <t>Вид (форма) абразива круг, Размеры абразива диаметр 150 мм, в упаковке 50 шт., Зернистость 120</t>
  </si>
  <si>
    <t>уп.</t>
  </si>
  <si>
    <t>Диаметр 150 мм, Зернистость P220, форма круг, в упаковке 50 шт.</t>
  </si>
  <si>
    <t>скотч малярный</t>
  </si>
  <si>
    <t>белая бумажная лента с односторонним клеевым слоем</t>
  </si>
  <si>
    <t>скотч двусторонний</t>
  </si>
  <si>
    <t>лента с клеевым слоем на 2-х сторонах</t>
  </si>
  <si>
    <t>МДФ для шаблонов 800х600х10</t>
  </si>
  <si>
    <t>размер 800х600х10, критически важные характеристики позиции отсутствуют</t>
  </si>
  <si>
    <t>Брюки рабочие</t>
  </si>
  <si>
    <t>брюки из плотной ткани с карманами</t>
  </si>
  <si>
    <t>Куртка рабочая</t>
  </si>
  <si>
    <t>куртка из плотной ткани</t>
  </si>
  <si>
    <t>Ботинки или полуботинки с усиленным носком и нескользящей подошвой</t>
  </si>
  <si>
    <t>пара</t>
  </si>
  <si>
    <t>Средства защиты зрения - очки</t>
  </si>
  <si>
    <t>Средства защиты слуха - наушники или беруши</t>
  </si>
  <si>
    <t>Расходные материалы на всех конкурсантов и экспертов</t>
  </si>
  <si>
    <t>Шпон для фанерования</t>
  </si>
  <si>
    <t>Гумированная лента</t>
  </si>
  <si>
    <t>лента 20*200, без перфорации</t>
  </si>
  <si>
    <t>пог.м</t>
  </si>
  <si>
    <t>Клей для шпона</t>
  </si>
  <si>
    <t>тканный или нетканный материал для удаления остатков клея</t>
  </si>
  <si>
    <t>м2</t>
  </si>
  <si>
    <t>Заготовка для ручки ящика</t>
  </si>
  <si>
    <t>Саморез для установки ручки</t>
  </si>
  <si>
    <t>Личный инструмент конкурсанта</t>
  </si>
  <si>
    <t xml:space="preserve">Примечание </t>
  </si>
  <si>
    <t>характеристики на усмотрение участника</t>
  </si>
  <si>
    <t>при выборе 4 модуля (вариатив)</t>
  </si>
  <si>
    <t>Тиски Моксона</t>
  </si>
  <si>
    <t>Рубанок с двойным ножом</t>
  </si>
  <si>
    <t>Шлифтик</t>
  </si>
  <si>
    <t>Карандаш</t>
  </si>
  <si>
    <t>твердость грифеля нормальный, твердый</t>
  </si>
  <si>
    <t>Рейсмус</t>
  </si>
  <si>
    <t>Деревянный рейсмус с разметочными пластинами, путем их перестановки имеется возможность размечать как шип так и паз.</t>
  </si>
  <si>
    <t>Киянка</t>
  </si>
  <si>
    <t>Молоток</t>
  </si>
  <si>
    <t>Пила (ножовка) для смешанного пиления (мелкий зуб)</t>
  </si>
  <si>
    <t>закаленная сталь, передняя кромка зубьев перпендикулярна направлению движения. Заточка с двух сторон</t>
  </si>
  <si>
    <t>Пила (ножовка) с обушком</t>
  </si>
  <si>
    <t>закаленная сталь, обушок на длину полотна, передняя кромка зубьев перпендикулярна направлению движения</t>
  </si>
  <si>
    <t>Пила ножовка японская односторонняя</t>
  </si>
  <si>
    <t>закаленная сталь, заточка с двух сторон</t>
  </si>
  <si>
    <t>Пила ножовка японская двусторонняя для смешанного пиления</t>
  </si>
  <si>
    <t>закаленная сталь</t>
  </si>
  <si>
    <t>Набор стамесок 6-32 мм</t>
  </si>
  <si>
    <t>Рулетка</t>
  </si>
  <si>
    <t>измерительная лента из тонкой гибкой стали, заключенная в металлический или пластмассовый корпус, дина 3000 мм, 5000 мм</t>
  </si>
  <si>
    <t>Струбцины 250 мм</t>
  </si>
  <si>
    <t>Струбцины 500 мм</t>
  </si>
  <si>
    <t>Струбцины рычажные</t>
  </si>
  <si>
    <t>Зажимное усилие до 8500 Н, ослабляющий рычаг с защитой против соскальзывания, длина на усмотрение участника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</si>
  <si>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</si>
  <si>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</si>
  <si>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</si>
  <si>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Освещение: Допустимо верхнее искусственное освещение ( не менее 700 люкс) </t>
  </si>
  <si>
    <t xml:space="preserve">Электричество: 1 подключения к сети  по (220 Вольт и 380 Вольт)        </t>
  </si>
  <si>
    <t>Портальный фрезерный ЧПУ станок – это высокотехнологичное оборудование, предназначенное для выполнения, таких задач как сверление, рельефное и плоскостное фрезерование, гравировка</t>
  </si>
  <si>
    <t>Пила торцовочная с мех. Протяжки FESTOOL KAPEX KS 120 EB</t>
  </si>
  <si>
    <t>Фрезер ручной FESTOOL Вертикальный фрезер OF 1400 EBQ-Plus</t>
  </si>
  <si>
    <t>Фрезер дюбельный FESTOOL Фрезер для дюбельных соединений DF 500 Q-Plus DOMINO</t>
  </si>
  <si>
    <t>Пылеудаляющий аппарат FESTOOL Пылеудаляющий аппарат CTL 26 E CLEANTEC(промышленный пылесос) к каждому полустационарному инструменту в технической зоне</t>
  </si>
  <si>
    <t>Шлифмашинка эксцентрик FESTOOL Эксцентриковая шлифовальная машинка ETS 150/5 EQ</t>
  </si>
  <si>
    <t>Маятниковый лобзик FESTOOL Маятниковый лобзик TRION PSB 300 EQ-Plus</t>
  </si>
  <si>
    <t>Площадь зоны: 516 кв.м.</t>
  </si>
  <si>
    <t>Площадь зоны: 15 кв.м.</t>
  </si>
  <si>
    <t>Площадь зоны: 40 кв.м.</t>
  </si>
  <si>
    <t>Площадь зоны: 8 кв.м.</t>
  </si>
  <si>
    <t>Площадь зоны: 10 кв.м.</t>
  </si>
  <si>
    <t>Площадь зоны: 5 кв.м.</t>
  </si>
  <si>
    <r>
      <t xml:space="preserve">Площадь зоны:  </t>
    </r>
    <r>
      <rPr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кв.м.</t>
    </r>
  </si>
  <si>
    <t>ноутбук asus для составления программы для станка с ЧПУ</t>
  </si>
  <si>
    <t xml:space="preserve">Кромка из натурального шпона толщина 0.6  мм,орех ширина 25 мм </t>
  </si>
  <si>
    <t xml:space="preserve">Кромка из натурального шпона </t>
  </si>
  <si>
    <t>Подведение сжатого воздуха (при необходимости): нет</t>
  </si>
  <si>
    <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</rPr>
      <t>не требуется</t>
    </r>
  </si>
  <si>
    <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 700 люкс) </t>
    </r>
  </si>
  <si>
    <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( 500 люкс) </t>
    </r>
  </si>
  <si>
    <r>
      <t>Освещение:</t>
    </r>
    <r>
      <rPr>
        <sz val="11"/>
        <color theme="1"/>
        <rFont val="Times New Roman"/>
        <family val="1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</rPr>
      <t xml:space="preserve"> (  </t>
    </r>
    <r>
      <rPr>
        <sz val="11"/>
        <color theme="1"/>
        <rFont val="Times New Roman"/>
        <family val="1"/>
      </rPr>
      <t>700</t>
    </r>
    <r>
      <rPr>
        <sz val="11"/>
        <color theme="1"/>
        <rFont val="Times New Roman"/>
        <family val="1"/>
      </rPr>
      <t xml:space="preserve"> люкс) </t>
    </r>
  </si>
  <si>
    <r>
      <t>Освещение:</t>
    </r>
    <r>
      <rPr>
        <sz val="11"/>
        <color rgb="FF000000"/>
        <rFont val="Times New Roman"/>
        <family val="1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</rPr>
      <t xml:space="preserve"> (  </t>
    </r>
    <r>
      <rPr>
        <sz val="11"/>
        <color rgb="FF000000"/>
        <rFont val="Times New Roman"/>
        <family val="1"/>
      </rPr>
      <t>500</t>
    </r>
    <r>
      <rPr>
        <sz val="11"/>
        <color rgb="FF000000"/>
        <rFont val="Times New Roman"/>
        <family val="1"/>
      </rPr>
      <t xml:space="preserve"> люкс)</t>
    </r>
  </si>
  <si>
    <t xml:space="preserve">набор </t>
  </si>
  <si>
    <t>Набор резцов</t>
  </si>
  <si>
    <t>Инструмент для выполнения токарных работ</t>
  </si>
  <si>
    <t xml:space="preserve">Загатовка для средника </t>
  </si>
  <si>
    <t>Заготовка для задней и передней  стенки ящика</t>
  </si>
  <si>
    <t>Заготовка для раскладки на короб</t>
  </si>
  <si>
    <t>Заготовка для раскладки на  полке</t>
  </si>
  <si>
    <t>Заготовка под боковые вертикальные стенки короба</t>
  </si>
  <si>
    <t>Заготовка под нижнюю горизонтальную стенку короба</t>
  </si>
  <si>
    <t>Заготовка под верхнюю горизонтальную стенку короба</t>
  </si>
  <si>
    <t>Заготовка под  полку</t>
  </si>
  <si>
    <t>Заготовка для передних и задних проножек</t>
  </si>
  <si>
    <t>Загатовка для боковых проножек</t>
  </si>
  <si>
    <t>Заготовка под заднюю вертикальную стенку короба (задний полик)</t>
  </si>
  <si>
    <t>спецобувь с усиленным металлическим\из жесткой пластмассы носом (20Дж)</t>
  </si>
  <si>
    <t>упаковка</t>
  </si>
  <si>
    <t>Рабочее место Конкурсанта (расходные материалы) не требуются</t>
  </si>
  <si>
    <t>Пылеудаляющий аппарат FESTOOL Пылеудаляющий аппарат CTL 26 E CLEANTEC(промышленный пылесос)</t>
  </si>
  <si>
    <t>Верх обуви: натуральная гладкая кожа, Подкладка: текстильный материал, Подносок: композит (200 Дж)
Антипрокольная стелька: Кевлар
Тип подошвы: трехслойная
Подошва: полиуретан/термополиуретан/термополиуретан (от -35 °C до +160 °C)</t>
  </si>
  <si>
    <t xml:space="preserve">2. Зона для работ предусмотренных в вариативном модуле №Г Фанерование (2 рабочих места на 5 участников потока) </t>
  </si>
  <si>
    <t xml:space="preserve">3. Зона для работ предусмотренных в вариативном модуле №Д Токарные работы  (1 рабочее место на 5 участников потока) </t>
  </si>
  <si>
    <t xml:space="preserve">4. Зона для работ предусмотренных в вариативном модуле №Е Конструирование, моделирование и программирование для станка с ЧПУ    (2 рабочих места на 5 участников потока) </t>
  </si>
  <si>
    <t>для напряжения в сети 220 вольт</t>
  </si>
  <si>
    <t>5 метров 220 вольт</t>
  </si>
  <si>
    <t>Формат А4</t>
  </si>
  <si>
    <t xml:space="preserve">Формат А1 </t>
  </si>
  <si>
    <t>напряжение 220 вольт</t>
  </si>
  <si>
    <t xml:space="preserve">Кулер 19 л </t>
  </si>
  <si>
    <t>HotFrost (холодная/горячая вода)</t>
  </si>
  <si>
    <t>bessey 1200 mm</t>
  </si>
  <si>
    <t>bessey 800 mm</t>
  </si>
  <si>
    <t>а4</t>
  </si>
  <si>
    <t>а3</t>
  </si>
  <si>
    <t>0,5 мм</t>
  </si>
  <si>
    <t>brauberg</t>
  </si>
  <si>
    <t>акриловые маркеры на водной основе</t>
  </si>
  <si>
    <t>очки</t>
  </si>
  <si>
    <t>наушники</t>
  </si>
  <si>
    <t>Нож для шпона</t>
  </si>
  <si>
    <t>вешалка напольная</t>
  </si>
  <si>
    <t>Стелаж металлический для заготовок и оборудования</t>
  </si>
  <si>
    <t>Освещение: Допустимо верхнее искусственное освещение ( 700 люкс)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</si>
  <si>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</si>
  <si>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</si>
  <si>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</si>
  <si>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</si>
  <si>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</si>
  <si>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</si>
  <si>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</si>
  <si>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</si>
  <si>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</si>
  <si>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</si>
  <si>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</si>
  <si>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</si>
  <si>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</si>
  <si>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</si>
  <si>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</si>
  <si>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Производство мебели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</si>
  <si>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</si>
  <si>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</si>
  <si>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</si>
  <si>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</si>
  <si>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</si>
  <si>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</si>
  <si>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</si>
  <si>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</si>
  <si>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</si>
  <si>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</si>
  <si>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рабочих мест: </t>
  </si>
  <si>
    <t xml:space="preserve">Даты проведения: </t>
  </si>
  <si>
    <t>25.03.2024-29.03.2024</t>
  </si>
  <si>
    <t>Дёмин Александр Иванович</t>
  </si>
  <si>
    <t>Алтайский край</t>
  </si>
  <si>
    <t>Тахтин Игорь Васильевич</t>
  </si>
  <si>
    <t>Базовая организация расположения конкурсной площадки:   КГБ ПОУ Бийский государственный колледж</t>
  </si>
  <si>
    <t>ул.Социалистическая д.30</t>
  </si>
  <si>
    <t>Алтайский край РФ</t>
  </si>
  <si>
    <t>КГБПОУ Бийский государственный колледж</t>
  </si>
  <si>
    <t>г.Бийск ул.Социалистическаяд.30</t>
  </si>
  <si>
    <t>Демин Александр Иванович</t>
  </si>
  <si>
    <t>Demin_72@mail.ru</t>
  </si>
  <si>
    <t>8 906 963 73 73</t>
  </si>
  <si>
    <t xml:space="preserve"> tahtin@bgtc.su</t>
  </si>
  <si>
    <t xml:space="preserve">8 961 230 66 99 </t>
  </si>
  <si>
    <t xml:space="preserve">2. Зона для работ предусмотренных в вариативном модуле № Г Фанерование шпоном  (на 5 конкурсантов) </t>
  </si>
  <si>
    <t>Рабочее место Конкурсанта (расходные материалы на 5 конкурсантов)</t>
  </si>
  <si>
    <t xml:space="preserve">3. Зона для работ предусмотренных в вариативном модуле № Д Токарные работы (на 5 конкурсантов) </t>
  </si>
  <si>
    <t>Массив твердых лиственнных пород бук, 630х47х25мм</t>
  </si>
  <si>
    <t>Массив твердых лиственнных пород, бук 340х40х20 мм</t>
  </si>
  <si>
    <t xml:space="preserve">Массив твердых лиственнных пород, бук  510х30х20 </t>
  </si>
  <si>
    <t>Массив твердых лиственнных пород, бук, 300х30х20 мм</t>
  </si>
  <si>
    <t>Массив твердых лиственнных пород, бук 415х70х10 мм</t>
  </si>
  <si>
    <t>Массив твердых лиственнных пород бук, 385х70х10мм</t>
  </si>
  <si>
    <t>Массив твердых лиственнных пород, бук 408х126х15мм</t>
  </si>
  <si>
    <t>Массив твердых лиственнных пород, бук 450х40х22мм</t>
  </si>
  <si>
    <t xml:space="preserve">Массив твердых лиственнных пород,бук обрезная доска 500х30х35мм для самостоятельного изготовления 1 заготовка на 2 детали </t>
  </si>
  <si>
    <t>Массив твердых лиственнных пород бук, 60х40х40 мм</t>
  </si>
  <si>
    <t xml:space="preserve">1. Зона для работ предусмотренных в Модулях обязательных к выполнению (инвариант)  (5 рабочих мест) </t>
  </si>
  <si>
    <t>"Базис мебельщик" программный инструмент для проектирования мебели</t>
  </si>
  <si>
    <r>
      <t xml:space="preserve">Покрытие пола: </t>
    </r>
    <r>
      <rPr>
        <sz val="11"/>
        <color rgb="FF000000"/>
        <rFont val="Times New Roman"/>
        <family val="1"/>
      </rPr>
      <t>бетон</t>
    </r>
  </si>
  <si>
    <t>Покрытие пола: бетон</t>
  </si>
  <si>
    <t>СИСТЕМА ПРЕССОВАНИЯ EASYPRESS XTREMEVAC 50 С ВАКУУМНЫМ МЕШКОМ</t>
  </si>
  <si>
    <t>https://vacuum-center.ru/produktciia/sistemy-vakuumnogo-pressovanija-s-meshkom/easypress/xtremevac-50/</t>
  </si>
  <si>
    <t>Форматно-раскроечный станок с пильными дискам для массива, МДФ, облицованным древесно-плитным материалам    ITALMAC</t>
  </si>
  <si>
    <t>Высококачественный чугунный стол и агрегаты, расширительный стол длиной от 1000 мм, пильный агрегат с точной двухсторонней подвеской, позволяющей выполнять точную настройку угла; наклонный пильный диск, прецизионная линейная регулировка высоты,  регулировка высоты и угла наклона пильного диска, подрезной агрегат, упоры, защитные устройства</t>
  </si>
  <si>
    <t>https://stanki-jet.ru/catalog/sverlilnye-stanki/jet-jdp-17-sverlilnyy-stanok-400-v.html</t>
  </si>
  <si>
    <t>Фрезерный станок с наклонным шпинделем для нарезки шипов с набором регулируемых пазовальных фрез  JET JWS-2600</t>
  </si>
  <si>
    <t>https://stanki-jet.ru/catalog/frezernye-stanki1/jet-jws-2600-frezernyy-stanok.html</t>
  </si>
  <si>
    <t xml:space="preserve"> Фуговальный станокPowermatic PJ-1696 </t>
  </si>
  <si>
    <t>тяжелый, укрепленный массивными ребрами жесткости подвижный фуговальный стол общей длиной до 3 метров с эргономичным пультом электронного управления, строгальный вал с 3 полосовыми ножами, фуговальный упор, защитное заграждение, аспирационный отвод воздуха,</t>
  </si>
  <si>
    <t>Рейсмусовый станок СР-6</t>
  </si>
  <si>
    <t>станок с системным фуговальным валом диаметром 120 мм, с 4-мя ножами, строгальный вал с полосовыми ножами ; многоопорная качающаяся система, вследствие чего происходит мягкое приподнимание подающего ролика при снятии стружки большой толщины.</t>
  </si>
  <si>
    <t>Мобильная аспирационная установка со шлангами соответствующего диаметра для подключения стационарных станков  EcoWood FPC-3500</t>
  </si>
  <si>
    <t>https://www.stanki.ru/catalog/vnutritsekhovye_tsentralnye_aspiratsii_filtry_rukavnye/filtry_rukavnye_ecowood_modeli_fpc_6500_i_fpc_10_000/fpc_3500/</t>
  </si>
  <si>
    <t>Вертикальный фрезер на установочном столе  Kreg PRS1045, с фрезером Triton TRA001</t>
  </si>
  <si>
    <t>https://cmt-shop.ru/catalog/frezernye-stoly/70050/</t>
  </si>
  <si>
    <t>Набор фрез для фигурного фрезерования дерева FESTOOL Box-OF HW S8 Mix</t>
  </si>
  <si>
    <t>https://ftrussia.ru/kasseta-s-frezami-festool-box-of-hw-s8-mix</t>
  </si>
  <si>
    <t xml:space="preserve"> Ламельный фрезер MAKITA PJ7000</t>
  </si>
  <si>
    <t>https://makitarussia.ru/product/pj7000/</t>
  </si>
  <si>
    <t>Дрель-отвертка аккумуляторная FESTOOL CXS 2,6-Plus</t>
  </si>
  <si>
    <t>Набор бит и сверл DIY (55 предметов) ПРАКТИКА 031-723</t>
  </si>
  <si>
    <t>https://www.vseinstrumenti.ru/product/nabor-bit-i-sverl-diy-55-predmetov-praktika-031-723-723204/</t>
  </si>
  <si>
    <t>Набор сверл метабо по дереву 8 предметов</t>
  </si>
  <si>
    <t>https://www.metabo.com/ru/ru/prinadlezhnosti/sverlenie-dolblenie/nabory-sverl/nabory-sverl-po-derevu/</t>
  </si>
  <si>
    <t>Ленточный зажим BESSEY BAN400</t>
  </si>
  <si>
    <t>Диск пильный с мелким зубом WOOD FINE CUT HW 260x2,5x30 W80</t>
  </si>
  <si>
    <t>Стойка для хранения струбцин  ZW1</t>
  </si>
  <si>
    <t>https://xn--80acmadn4ae4a.xn--p1ai/khranenie-instrumentov/mobilnye-stellazhi-dlya-strubtsin-s-tovarom/mobilnyj-stellazh-dlya-strubtsin-zw1-bessey</t>
  </si>
  <si>
    <t>Набор щупов для проверки зазоров МАСТАК 127-00025</t>
  </si>
  <si>
    <t xml:space="preserve">набор щупов от 0.04 -1.00мм, </t>
  </si>
  <si>
    <t>Металлическая линейка 600 мм</t>
  </si>
  <si>
    <t>Угольник плоский Shinwa, 300*150мм</t>
  </si>
  <si>
    <t>Малка Marples</t>
  </si>
  <si>
    <t>https://rubankov.ru/id/malki-marples-bukovaya-rukoyat-7236.html</t>
  </si>
  <si>
    <t>Металлокаркас труба 20*20, столешница ЛДСП 16мм ,размер 1800х880х760, тиски моксона закрепленные на столе.</t>
  </si>
  <si>
    <t>Металлокаркас труба 20*20, столешница ЛДСП 16мм ,размер 1800х880х760</t>
  </si>
  <si>
    <t>Металлокаркас труба 20*20, столешница ЛДСП 16мм, размер от 1400*700*760</t>
  </si>
  <si>
    <t>Стол Металлокаркас труба 20*20</t>
  </si>
  <si>
    <t>размер 1400*600*760</t>
  </si>
  <si>
    <t>размер 2000 х 1500 х 400</t>
  </si>
  <si>
    <t>16 ГБ</t>
  </si>
  <si>
    <t>Стул ученический регулируемый ЛСОШ-29-5</t>
  </si>
  <si>
    <t>https://biysk.kupi.ru/product/lsosh-29-5-stul-uchenicheskiy-440230270/</t>
  </si>
  <si>
    <t>Утюг для наклейки кромки</t>
  </si>
  <si>
    <t>на усмотрение организатора</t>
  </si>
  <si>
    <t>Термопистолет Makita HG6031VK 1800 вт.</t>
  </si>
  <si>
    <t>https://www.vseinstrumenti.ru/product/termopistolet-makita-hg6031vk-1573508/</t>
  </si>
  <si>
    <t>Ручная машина для облицовывания кромки Virutex AG98R</t>
  </si>
  <si>
    <t>https://www.stanki.ru/catalog/kromkooblitsovochnye_mashiny_bez_kleevoy_vanny/ruchnaya_mashina_dlya_oblitsovyvaniya_kromki_virutex_ag98r/</t>
  </si>
  <si>
    <t>Торцевой подрезатель Virutex RC21E</t>
  </si>
  <si>
    <t>https://www.stanki.ru/catalog/prinadlezhnosti-dlya-kromkooblicovochnyh-mashin/ruchnoe_prisposoblenie_dlya_otrezki_kromki_po_dline_virutex_ispaniya_rc21e/</t>
  </si>
  <si>
    <t>Площадь зоны:  1 кв.м.</t>
  </si>
  <si>
    <t xml:space="preserve">Электричество: 5 подключения к сети  по (220 Вольт) - по 1 к каждому рабочему месту       </t>
  </si>
  <si>
    <t>Многофункциональный стол FESTOOL MFT 3</t>
  </si>
  <si>
    <t>Кисть для клея Titebond TB Titebrush 16330</t>
  </si>
  <si>
    <t xml:space="preserve"> https://www.vseinstrumenti.ru/product/kist-dlya-kleya-titebond-tb-titebrush-16330-842133/#searchQuery=%D0%9A%D0%B8%D1%81%D1%82%D1%8C+%D0%B4%D0%BB%D1%8F+%D0%BD%D0%B0%D0%BD%D0%B5%D1%81%D0%B5%D0%BD%D0%B8%D1%8F+%D0%BA%D0%BB%D0%B5%D1%8F+%D0%B1%D0%B5%D1%81%D1%81%D0%B8&amp;searchType=srp</t>
  </si>
  <si>
    <t>Верстак деревянный 2000*600мм, с лотком, ПТ - HV516, БТ - HV516</t>
  </si>
  <si>
    <t>https://rubankov.ru/id/verstak-derevyannyy-2000600mm-s-lotkom-pt---hv516-bt---hv516-10660.html</t>
  </si>
  <si>
    <t>Универсальная аптечка ФЭСТ У1</t>
  </si>
  <si>
    <t>https://www.vseinstrumenti.ru/product/universalnaya-aptechka-fest-u1-880574/</t>
  </si>
  <si>
    <t>Огнетушитель углекислотный Ярпожинвест ОУ-2</t>
  </si>
  <si>
    <t>https://www.vseinstrumenti.ru/product/ognetushitel-uglekislotnyj-yarpozhinvest-ou-2-vse-968195/</t>
  </si>
  <si>
    <t>Кулер 19 л (холодная)</t>
  </si>
  <si>
    <t>стол с перфорированной плитой и складными ножками, высота 90 см, алюминиевый профиль по всему периметру</t>
  </si>
  <si>
    <t>HotFrost (холодная вода)</t>
  </si>
  <si>
    <t>vseinstrumenti.ru/product/ognetushitel-uglekislotnyj-yarpozhinvest-ou-2-vse-968195/</t>
  </si>
  <si>
    <t>https://ftool.ru/mnogofunktsionalny-festool-stol-mft3/</t>
  </si>
  <si>
    <t xml:space="preserve">Токарный станок JET JWL-1640EVS </t>
  </si>
  <si>
    <t>https://stanki-jet.ru/catalog/tokarnye-stanki/jet-jwl-1640evs-tokarnyy-stanok-po-derevu.html</t>
  </si>
  <si>
    <t>Система Базис мебельщик</t>
  </si>
  <si>
    <t>16 гб.</t>
  </si>
  <si>
    <t>Фрезерно-гравировальный станок с ЧПУ WoodTec MH 6090 1,5 (с набором фрез различного диаметра и назначения)</t>
  </si>
  <si>
    <t>МДФ фанерованный 2-ст ,бук  размер 440*170*20 мм</t>
  </si>
  <si>
    <t>МДФ фанерованный 2-ст , бук размер 440*380*20 мм</t>
  </si>
  <si>
    <t>МДФ фанерованный 2-ст , бук размер 440*410*20 мм</t>
  </si>
  <si>
    <t>МДФ фанерованный 2-ст , бук размер 490*300*20 мм</t>
  </si>
  <si>
    <t>сосна 500х40х40, отличный от массива для изготовления конкурсного изделия</t>
  </si>
  <si>
    <t>Разметочная клейкая лента UNIBOB 50 мм х 50 м, желто-черная 215005</t>
  </si>
  <si>
    <t>https://www.vseinstrumenti.ru/product/razmetochnaya-klejkaya-lenta-unibob-50-mm-h-50-m-zhelto-chernaya-215005-1604794/?utm_campaign=webmaster&amp;utm_content=1604794&amp;utm_medium=organic&amp;utm_referrer=https%3A%2F%2Fyandex.ru%2Fproducts%2Fsearch%3Ftext%3D%25D0%25A0%25D0%25B0%25D0%25B7%25D0%25BC%25D0%25B5%25D1%2582%25D0%25BE%25D1%2587%25D0%25BD%25D1%258B%25D0%25B9%2520%25D1%2580%25D0%25B0%25D0%25B7%25D0%25B4%25D0%25B5%25D0%25BB%25D0%25B8%25D1%2582%25D0%25B5%25D0%25BB%25D1%258C%25D0%25BD%25D1%258B%25D0%25B9%2520%25D1%2581%25D0%25BA%25D0%25BE%25D1%2582%25D1%2587&amp;utm_source=Yandex&amp;utm_term=1604794</t>
  </si>
  <si>
    <t>Саморезы длиной 30 мм</t>
  </si>
  <si>
    <t xml:space="preserve">столярный клей повышенной прочности 500 мл ,Titebond II </t>
  </si>
  <si>
    <t>Шпон 5 разных пород древесины, размер листа для каждого вида 450*150*0,6 мм красное дерево, бук, дуб</t>
  </si>
  <si>
    <t>Средства защиты органов дыхания -маска</t>
  </si>
  <si>
    <t xml:space="preserve">столярный клей </t>
  </si>
  <si>
    <t>Шкант мебельный, диам. 8 мм</t>
  </si>
  <si>
    <t>МДФ фанерованный 2-ст , бук размер 400*150* 6 мм</t>
  </si>
  <si>
    <t>МДФ фанерованный 2-ст , бук размер 380*350* 6 мм</t>
  </si>
  <si>
    <r>
      <t>Вертикальносверлильный станок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JET JDP-17 400 В с набором сверл.</t>
    </r>
  </si>
  <si>
    <t xml:space="preserve">Эксцентриковая стяжка </t>
  </si>
  <si>
    <t>Набор мебельный №2 для стяжки фасада ДСП 18-20 мм, металл, цвет хром</t>
  </si>
  <si>
    <t xml:space="preserve">1. Зона для работ предусмотренных в Модулях обязательных к выполнению (инвариант)  (на 5 конкурсантов) </t>
  </si>
  <si>
    <t>Рабочее место Конкурсанта (расходные материалы на  5 конкурсантов)</t>
  </si>
  <si>
    <t xml:space="preserve">4. Зона для работ предусмотренных в вариативном модуле № Е Конструирование, моделирование и программирование для станка с ЧПУ  (на 5 конкурсантов) </t>
  </si>
  <si>
    <t>региональный этап 2023-24 года Всеросийского чемпионатного движения по профессиональному мастерству"Профессионалы"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</si>
</sst>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1"/>
      <color rgb="FF000000"/>
      <name val="Calibri"/>
      <family val="2"/>
    </font>
    <font>
      <sz val="8"/>
      <color theme="1"/>
      <name val="&quot;Times New Roman&quot;"/>
    </font>
    <font>
      <sz val="8"/>
      <color rgb="FF000000"/>
      <name val="&quot;Times New Roman&quot;"/>
    </font>
    <font>
      <b/>
      <sz val="16"/>
      <color theme="1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13" fillId="0" borderId="0"/>
  </cellStyleXfs>
  <cellXfs count="101">
    <xf numFmtId="0" fontId="0" fillId="0" borderId="0" xfId="0" applyFont="1" applyAlignment="1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vertical="top"/>
    </xf>
    <xf numFmtId="0" fontId="0" fillId="0" borderId="0" xfId="0" applyFont="1" applyAlignme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7" fillId="0" borderId="0" xfId="0" applyFont="1" applyAlignment="1"/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top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right" wrapText="1"/>
    </xf>
    <xf numFmtId="0" fontId="0" fillId="0" borderId="0" xfId="0"/>
    <xf numFmtId="0" fontId="27" fillId="0" borderId="1" xfId="1" applyFont="1" applyBorder="1" applyAlignment="1">
      <alignment horizontal="right" wrapText="1"/>
    </xf>
    <xf numFmtId="0" fontId="13" fillId="0" borderId="0" xfId="2" applyBorder="1"/>
    <xf numFmtId="0" fontId="13" fillId="0" borderId="0" xfId="2"/>
    <xf numFmtId="0" fontId="28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/>
    <xf numFmtId="0" fontId="22" fillId="0" borderId="0" xfId="2" applyFont="1" applyFill="1" applyBorder="1" applyAlignment="1">
      <alignment vertical="center" wrapText="1"/>
    </xf>
    <xf numFmtId="0" fontId="29" fillId="0" borderId="0" xfId="2" applyFont="1" applyFill="1" applyBorder="1" applyAlignment="1">
      <alignment vertical="center" wrapText="1"/>
    </xf>
    <xf numFmtId="0" fontId="25" fillId="0" borderId="1" xfId="1" applyBorder="1" applyAlignment="1">
      <alignment horizontal="right" wrapText="1"/>
    </xf>
    <xf numFmtId="0" fontId="25" fillId="0" borderId="1" xfId="1" applyBorder="1" applyAlignment="1">
      <alignment vertical="top" wrapText="1"/>
    </xf>
    <xf numFmtId="0" fontId="25" fillId="0" borderId="1" xfId="1" applyBorder="1" applyAlignment="1">
      <alignment vertical="top"/>
    </xf>
    <xf numFmtId="0" fontId="25" fillId="0" borderId="1" xfId="1" applyBorder="1" applyAlignment="1">
      <alignment wrapText="1"/>
    </xf>
    <xf numFmtId="0" fontId="25" fillId="0" borderId="1" xfId="1" applyBorder="1"/>
    <xf numFmtId="0" fontId="16" fillId="0" borderId="1" xfId="0" applyNumberFormat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vertical="top" wrapText="1"/>
    </xf>
    <xf numFmtId="0" fontId="23" fillId="0" borderId="0" xfId="2" applyFont="1" applyBorder="1" applyAlignment="1">
      <alignment horizontal="right"/>
    </xf>
    <xf numFmtId="0" fontId="23" fillId="0" borderId="0" xfId="2" applyFont="1" applyBorder="1"/>
    <xf numFmtId="0" fontId="30" fillId="0" borderId="0" xfId="2" applyFont="1" applyBorder="1" applyAlignment="1">
      <alignment horizontal="left"/>
    </xf>
    <xf numFmtId="0" fontId="22" fillId="7" borderId="0" xfId="2" applyFont="1" applyFill="1" applyBorder="1" applyAlignment="1">
      <alignment horizontal="center"/>
    </xf>
    <xf numFmtId="0" fontId="22" fillId="8" borderId="0" xfId="2" applyFont="1" applyFill="1" applyBorder="1" applyAlignment="1">
      <alignment horizontal="center" vertical="center" wrapText="1"/>
    </xf>
    <xf numFmtId="0" fontId="29" fillId="8" borderId="0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/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9" fillId="8" borderId="2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min_72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seinstrumenti.ru/product/nabor-bit-i-sverl-diy-55-predmetov-praktika-031-723-723204/" TargetMode="External"/><Relationship Id="rId13" Type="http://schemas.openxmlformats.org/officeDocument/2006/relationships/hyperlink" Target="https://biysk.kupi.ru/product/lsosh-29-5-stul-uchenicheskiy-440230270/" TargetMode="External"/><Relationship Id="rId18" Type="http://schemas.openxmlformats.org/officeDocument/2006/relationships/hyperlink" Target="https://www.vseinstrumenti.ru/product/universalnaya-aptechka-fest-u1-880574/" TargetMode="External"/><Relationship Id="rId3" Type="http://schemas.openxmlformats.org/officeDocument/2006/relationships/hyperlink" Target="https://stanki-jet.ru/catalog/frezernye-stanki1/jet-jws-2600-frezernyy-stanok.html" TargetMode="External"/><Relationship Id="rId7" Type="http://schemas.openxmlformats.org/officeDocument/2006/relationships/hyperlink" Target="https://makitarussia.ru/product/pj7000/" TargetMode="External"/><Relationship Id="rId12" Type="http://schemas.openxmlformats.org/officeDocument/2006/relationships/hyperlink" Target="https://biysk.kupi.ru/product/lsosh-29-5-stul-uchenicheskiy-440230270/" TargetMode="External"/><Relationship Id="rId17" Type="http://schemas.openxmlformats.org/officeDocument/2006/relationships/hyperlink" Target="https://www.stanki.ru/catalog/prinadlezhnosti-dlya-kromkooblicovochnyh-mashin/ruchnoe_prisposoblenie_dlya_otrezki_kromki_po_dline_virutex_ispaniya_rc21e/" TargetMode="External"/><Relationship Id="rId2" Type="http://schemas.openxmlformats.org/officeDocument/2006/relationships/hyperlink" Target="https://stanki-jet.ru/catalog/sverlilnye-stanki/jet-jdp-17-sverlilnyy-stanok-400-v.html" TargetMode="External"/><Relationship Id="rId16" Type="http://schemas.openxmlformats.org/officeDocument/2006/relationships/hyperlink" Target="https://www.stanki.ru/catalog/kromkooblitsovochnye_mashiny_bez_kleevoy_vanny/ruchnaya_mashina_dlya_oblitsovyvaniya_kromki_virutex_ag98r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vacuum-center.ru/produktciia/sistemy-vakuumnogo-pressovanija-s-meshkom/easypress/xtremevac-50/" TargetMode="External"/><Relationship Id="rId6" Type="http://schemas.openxmlformats.org/officeDocument/2006/relationships/hyperlink" Target="https://ftrussia.ru/kasseta-s-frezami-festool-box-of-hw-s8-mix" TargetMode="External"/><Relationship Id="rId11" Type="http://schemas.openxmlformats.org/officeDocument/2006/relationships/hyperlink" Target="https://rubankov.ru/id/malki-marples-bukovaya-rukoyat-7236.html" TargetMode="External"/><Relationship Id="rId5" Type="http://schemas.openxmlformats.org/officeDocument/2006/relationships/hyperlink" Target="https://cmt-shop.ru/catalog/frezernye-stoly/70050/" TargetMode="External"/><Relationship Id="rId15" Type="http://schemas.openxmlformats.org/officeDocument/2006/relationships/hyperlink" Target="https://www.vseinstrumenti.ru/product/termopistolet-makita-hg6031vk-1573508/" TargetMode="External"/><Relationship Id="rId10" Type="http://schemas.openxmlformats.org/officeDocument/2006/relationships/hyperlink" Target="https://&#1089;&#1085;&#1072;&#1073;&#1078;&#1077;&#1085;&#1080;&#1077;.&#1088;&#1092;/khranenie-instrumentov/mobilnye-stellazhi-dlya-strubtsin-s-tovarom/mobilnyj-stellazh-dlya-strubtsin-zw1-bessey" TargetMode="External"/><Relationship Id="rId19" Type="http://schemas.openxmlformats.org/officeDocument/2006/relationships/hyperlink" Target="https://www.vseinstrumenti.ru/product/ognetushitel-uglekislotnyj-yarpozhinvest-ou-2-vse-968195/" TargetMode="External"/><Relationship Id="rId4" Type="http://schemas.openxmlformats.org/officeDocument/2006/relationships/hyperlink" Target="https://www.stanki.ru/catalog/vnutritsekhovye_tsentralnye_aspiratsii_filtry_rukavnye/filtry_rukavnye_ecowood_modeli_fpc_6500_i_fpc_10_000/fpc_3500/" TargetMode="External"/><Relationship Id="rId9" Type="http://schemas.openxmlformats.org/officeDocument/2006/relationships/hyperlink" Target="https://www.metabo.com/ru/ru/prinadlezhnosti/sverlenie-dolblenie/nabory-sverl/nabory-sverl-po-derevu/" TargetMode="External"/><Relationship Id="rId14" Type="http://schemas.openxmlformats.org/officeDocument/2006/relationships/hyperlink" Target="https://biysk.kupi.ru/product/lsosh-29-5-stul-uchenicheskiy-440230270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vseinstrumenti.ru/product/ognetushitel-uglekislotnyj-yarpozhinvest-ou-2-vse-968195/" TargetMode="External"/><Relationship Id="rId7" Type="http://schemas.openxmlformats.org/officeDocument/2006/relationships/hyperlink" Target="https://stanki-jet.ru/catalog/tokarnye-stanki/jet-jwl-1640evs-tokarnyy-stanok-po-derevu.html" TargetMode="External"/><Relationship Id="rId2" Type="http://schemas.openxmlformats.org/officeDocument/2006/relationships/hyperlink" Target="https://www.vseinstrumenti.ru/product/universalnaya-aptechka-fest-u1-880574/" TargetMode="External"/><Relationship Id="rId1" Type="http://schemas.openxmlformats.org/officeDocument/2006/relationships/hyperlink" Target="https://rubankov.ru/id/verstak-derevyannyy-2000600mm-s-lotkom-pt---hv516-bt---hv516-10660.html" TargetMode="External"/><Relationship Id="rId6" Type="http://schemas.openxmlformats.org/officeDocument/2006/relationships/hyperlink" Target="https://ftool.ru/mnogofunktsionalny-festool-stol-mft3/" TargetMode="External"/><Relationship Id="rId5" Type="http://schemas.openxmlformats.org/officeDocument/2006/relationships/hyperlink" Target="https://www.vseinstrumenti.ru/product/universalnaya-aptechka-fest-u1-880574/" TargetMode="External"/><Relationship Id="rId4" Type="http://schemas.openxmlformats.org/officeDocument/2006/relationships/hyperlink" Target="https://vacuum-center.ru/produktciia/sistemy-vakuumnogo-pressovanija-s-meshkom/easypress/xtremevac-50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dm174.ru/catalogue/styajki-ekscentrikovie/polkoderzhatel-styazhka-vb-vreznoy-d-20-mm-korichnevyy-khettikh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26" sqref="B26"/>
    </sheetView>
  </sheetViews>
  <sheetFormatPr defaultRowHeight="15"/>
  <cols>
    <col min="1" max="1" width="60.85546875" customWidth="1"/>
    <col min="2" max="2" width="51.42578125" customWidth="1"/>
  </cols>
  <sheetData>
    <row r="3" spans="1:2" s="59" customFormat="1" ht="18.75">
      <c r="A3" s="57" t="s">
        <v>284</v>
      </c>
      <c r="B3" s="58" t="s">
        <v>299</v>
      </c>
    </row>
    <row r="4" spans="1:2" s="59" customFormat="1" ht="75">
      <c r="A4" s="57" t="s">
        <v>285</v>
      </c>
      <c r="B4" s="58" t="s">
        <v>436</v>
      </c>
    </row>
    <row r="5" spans="1:2" s="59" customFormat="1" ht="18.75">
      <c r="A5" s="57" t="s">
        <v>286</v>
      </c>
      <c r="B5" s="58" t="s">
        <v>318</v>
      </c>
    </row>
    <row r="6" spans="1:2" s="59" customFormat="1" ht="37.5">
      <c r="A6" s="57" t="s">
        <v>287</v>
      </c>
      <c r="B6" s="58" t="s">
        <v>319</v>
      </c>
    </row>
    <row r="7" spans="1:2" s="59" customFormat="1" ht="18.75">
      <c r="A7" s="57" t="s">
        <v>288</v>
      </c>
      <c r="B7" s="58" t="s">
        <v>320</v>
      </c>
    </row>
    <row r="8" spans="1:2" s="59" customFormat="1" ht="18.75">
      <c r="A8" s="57" t="s">
        <v>289</v>
      </c>
      <c r="B8" s="58" t="s">
        <v>312</v>
      </c>
    </row>
    <row r="9" spans="1:2" s="59" customFormat="1" ht="18.75">
      <c r="A9" s="57" t="s">
        <v>290</v>
      </c>
      <c r="B9" s="58" t="s">
        <v>321</v>
      </c>
    </row>
    <row r="10" spans="1:2" s="59" customFormat="1" ht="18.75">
      <c r="A10" s="57" t="s">
        <v>291</v>
      </c>
      <c r="B10" s="67" t="s">
        <v>322</v>
      </c>
    </row>
    <row r="11" spans="1:2" s="59" customFormat="1" ht="18.75">
      <c r="A11" s="57" t="s">
        <v>292</v>
      </c>
      <c r="B11" s="58" t="s">
        <v>323</v>
      </c>
    </row>
    <row r="12" spans="1:2" s="59" customFormat="1" ht="18.75">
      <c r="A12" s="57" t="s">
        <v>293</v>
      </c>
      <c r="B12" s="58" t="s">
        <v>315</v>
      </c>
    </row>
    <row r="13" spans="1:2" s="59" customFormat="1" ht="18.75">
      <c r="A13" s="57" t="s">
        <v>294</v>
      </c>
      <c r="B13" s="60" t="s">
        <v>324</v>
      </c>
    </row>
    <row r="14" spans="1:2" s="59" customFormat="1" ht="18.75">
      <c r="A14" s="57" t="s">
        <v>295</v>
      </c>
      <c r="B14" s="58" t="s">
        <v>325</v>
      </c>
    </row>
    <row r="15" spans="1:2" s="59" customFormat="1" ht="18.75">
      <c r="A15" s="57" t="s">
        <v>296</v>
      </c>
      <c r="B15" s="58">
        <v>5</v>
      </c>
    </row>
    <row r="16" spans="1:2" s="59" customFormat="1" ht="18.75">
      <c r="A16" s="57" t="s">
        <v>297</v>
      </c>
      <c r="B16" s="58">
        <v>5</v>
      </c>
    </row>
    <row r="17" spans="1:2" s="59" customFormat="1" ht="18.75">
      <c r="A17" s="57" t="s">
        <v>298</v>
      </c>
      <c r="B17" s="58">
        <v>9</v>
      </c>
    </row>
  </sheetData>
  <hyperlinks>
    <hyperlink ref="B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5"/>
  <sheetViews>
    <sheetView tabSelected="1" zoomScale="110" zoomScaleNormal="110" workbookViewId="0">
      <selection activeCell="A74" sqref="A74"/>
    </sheetView>
  </sheetViews>
  <sheetFormatPr defaultColWidth="14.42578125" defaultRowHeight="15" customHeight="1"/>
  <cols>
    <col min="1" max="1" width="4.42578125" customWidth="1"/>
    <col min="2" max="2" width="52" customWidth="1"/>
    <col min="3" max="3" width="62" customWidth="1"/>
    <col min="4" max="4" width="22" customWidth="1"/>
    <col min="5" max="5" width="8.28515625" customWidth="1"/>
    <col min="6" max="6" width="10.28515625" customWidth="1"/>
    <col min="7" max="7" width="7.85546875" customWidth="1"/>
    <col min="8" max="8" width="25" customWidth="1"/>
  </cols>
  <sheetData>
    <row r="1" spans="1:26" s="62" customFormat="1">
      <c r="A1" s="83" t="s">
        <v>300</v>
      </c>
      <c r="B1" s="84"/>
      <c r="C1" s="84"/>
      <c r="D1" s="84"/>
      <c r="E1" s="84"/>
      <c r="F1" s="84"/>
      <c r="G1" s="84"/>
      <c r="H1" s="84"/>
      <c r="I1" s="61"/>
      <c r="J1" s="61"/>
    </row>
    <row r="2" spans="1:26" s="62" customFormat="1" ht="20.25">
      <c r="A2" s="86" t="s">
        <v>301</v>
      </c>
      <c r="B2" s="86"/>
      <c r="C2" s="86"/>
      <c r="D2" s="86"/>
      <c r="E2" s="86"/>
      <c r="F2" s="86"/>
      <c r="G2" s="86"/>
      <c r="H2" s="86"/>
      <c r="I2" s="61"/>
      <c r="J2" s="61"/>
    </row>
    <row r="3" spans="1:26" s="62" customFormat="1" ht="21" customHeight="1">
      <c r="A3" s="87" t="str">
        <f>'Информация о чемпионате'!B4</f>
        <v>региональный этап 2023-24 года Всеросийского чемпионатного движения по профессиональному мастерству"Профессионалы"</v>
      </c>
      <c r="B3" s="87"/>
      <c r="C3" s="87"/>
      <c r="D3" s="87"/>
      <c r="E3" s="87"/>
      <c r="F3" s="87"/>
      <c r="G3" s="87"/>
      <c r="H3" s="87"/>
      <c r="I3" s="63"/>
      <c r="J3" s="63"/>
    </row>
    <row r="4" spans="1:26" s="62" customFormat="1" ht="20.25">
      <c r="A4" s="86" t="s">
        <v>302</v>
      </c>
      <c r="B4" s="86"/>
      <c r="C4" s="86"/>
      <c r="D4" s="86"/>
      <c r="E4" s="86"/>
      <c r="F4" s="86"/>
      <c r="G4" s="86"/>
      <c r="H4" s="86"/>
      <c r="I4" s="61"/>
      <c r="J4" s="61"/>
    </row>
    <row r="5" spans="1:26" s="62" customFormat="1" ht="22.5" customHeight="1">
      <c r="A5" s="88" t="str">
        <f>'Информация о чемпионате'!B3</f>
        <v>Производство мебели</v>
      </c>
      <c r="B5" s="88"/>
      <c r="C5" s="88"/>
      <c r="D5" s="88"/>
      <c r="E5" s="88"/>
      <c r="F5" s="88"/>
      <c r="G5" s="88"/>
      <c r="H5" s="88"/>
      <c r="I5" s="61"/>
      <c r="J5" s="61"/>
    </row>
    <row r="6" spans="1:26" s="62" customFormat="1">
      <c r="A6" s="82" t="s">
        <v>303</v>
      </c>
      <c r="B6" s="84"/>
      <c r="C6" s="84"/>
      <c r="D6" s="84"/>
      <c r="E6" s="84"/>
      <c r="F6" s="84"/>
      <c r="G6" s="84"/>
      <c r="H6" s="84"/>
      <c r="I6" s="61"/>
      <c r="J6" s="61"/>
    </row>
    <row r="7" spans="1:26" s="62" customFormat="1" ht="15.75" customHeight="1">
      <c r="A7" s="82" t="s">
        <v>304</v>
      </c>
      <c r="B7" s="82"/>
      <c r="C7" s="85" t="str">
        <f>'Информация о чемпионате'!B5</f>
        <v>Алтайский край РФ</v>
      </c>
      <c r="D7" s="85"/>
      <c r="E7" s="85"/>
      <c r="F7" s="85"/>
      <c r="G7" s="85"/>
      <c r="H7" s="85"/>
    </row>
    <row r="8" spans="1:26" s="62" customFormat="1" ht="15.75" customHeight="1">
      <c r="A8" s="82" t="s">
        <v>305</v>
      </c>
      <c r="B8" s="82"/>
      <c r="C8" s="82"/>
      <c r="D8" s="85" t="str">
        <f>'Информация о чемпионате'!B6</f>
        <v>КГБПОУ Бийский государственный колледж</v>
      </c>
      <c r="E8" s="85"/>
      <c r="F8" s="85"/>
      <c r="G8" s="85"/>
      <c r="H8" s="85"/>
    </row>
    <row r="9" spans="1:26" s="62" customFormat="1" ht="15.75" customHeight="1">
      <c r="A9" s="82" t="s">
        <v>306</v>
      </c>
      <c r="B9" s="82"/>
      <c r="C9" s="82" t="str">
        <f>'Информация о чемпионате'!B7</f>
        <v>г.Бийск ул.Социалистическаяд.30</v>
      </c>
      <c r="D9" s="82"/>
      <c r="E9" s="82"/>
      <c r="F9" s="82"/>
      <c r="G9" s="82"/>
      <c r="H9" s="82"/>
    </row>
    <row r="10" spans="1:26" s="62" customFormat="1" ht="15.75" customHeight="1">
      <c r="A10" s="82" t="s">
        <v>307</v>
      </c>
      <c r="B10" s="82"/>
      <c r="C10" s="82" t="str">
        <f>'Информация о чемпионате'!B9</f>
        <v>Демин Александр Иванович</v>
      </c>
      <c r="D10" s="82"/>
      <c r="E10" s="82" t="str">
        <f>'Информация о чемпионате'!B10</f>
        <v>Demin_72@mail.ru</v>
      </c>
      <c r="F10" s="82"/>
      <c r="G10" s="82" t="str">
        <f>'Информация о чемпионате'!B11</f>
        <v>8 906 963 73 73</v>
      </c>
      <c r="H10" s="82"/>
    </row>
    <row r="11" spans="1:26" s="62" customFormat="1" ht="15.75" customHeight="1">
      <c r="A11" s="82" t="s">
        <v>308</v>
      </c>
      <c r="B11" s="82"/>
      <c r="C11" s="82" t="str">
        <f>'Информация о чемпионате'!B12</f>
        <v>Тахтин Игорь Васильевич</v>
      </c>
      <c r="D11" s="82"/>
      <c r="E11" s="82" t="str">
        <f>'Информация о чемпионате'!B13</f>
        <v xml:space="preserve"> tahtin@bgtc.su</v>
      </c>
      <c r="F11" s="82"/>
      <c r="G11" s="82" t="str">
        <f>'Информация о чемпионате'!B14</f>
        <v xml:space="preserve">8 961 230 66 99 </v>
      </c>
      <c r="H11" s="82"/>
    </row>
    <row r="12" spans="1:26" s="62" customFormat="1" ht="15.75" customHeight="1">
      <c r="A12" s="82" t="s">
        <v>309</v>
      </c>
      <c r="B12" s="82"/>
      <c r="C12" s="82">
        <f>'Информация о чемпионате'!B17</f>
        <v>9</v>
      </c>
      <c r="D12" s="82"/>
      <c r="E12" s="82"/>
      <c r="F12" s="82"/>
      <c r="G12" s="82"/>
      <c r="H12" s="82"/>
    </row>
    <row r="13" spans="1:26" s="62" customFormat="1" ht="15.75" customHeight="1">
      <c r="A13" s="82" t="s">
        <v>138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26" s="62" customFormat="1" ht="15.75" customHeight="1">
      <c r="A14" s="82" t="s">
        <v>310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26" s="62" customFormat="1" ht="15.75" customHeight="1">
      <c r="A15" s="82" t="s">
        <v>311</v>
      </c>
      <c r="B15" s="82"/>
      <c r="C15" s="82" t="str">
        <f>'Информация о чемпионате'!B8</f>
        <v>25.03.2024-29.03.2024</v>
      </c>
      <c r="D15" s="82"/>
      <c r="E15" s="82"/>
      <c r="F15" s="82"/>
      <c r="G15" s="82"/>
      <c r="H15" s="82"/>
    </row>
    <row r="16" spans="1:26" ht="20.25">
      <c r="A16" s="81" t="s">
        <v>0</v>
      </c>
      <c r="B16" s="75"/>
      <c r="C16" s="75"/>
      <c r="D16" s="75"/>
      <c r="E16" s="75"/>
      <c r="F16" s="75"/>
      <c r="G16" s="75"/>
      <c r="H16" s="7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79" t="s">
        <v>1</v>
      </c>
      <c r="B17" s="75"/>
      <c r="C17" s="75"/>
      <c r="D17" s="75"/>
      <c r="E17" s="75"/>
      <c r="F17" s="75"/>
      <c r="G17" s="75"/>
      <c r="H17" s="7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74" t="s">
        <v>226</v>
      </c>
      <c r="B18" s="76"/>
      <c r="C18" s="76"/>
      <c r="D18" s="76"/>
      <c r="E18" s="76"/>
      <c r="F18" s="76"/>
      <c r="G18" s="76"/>
      <c r="H18" s="7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74" t="s">
        <v>238</v>
      </c>
      <c r="B19" s="76"/>
      <c r="C19" s="76"/>
      <c r="D19" s="76"/>
      <c r="E19" s="76"/>
      <c r="F19" s="76"/>
      <c r="G19" s="76"/>
      <c r="H19" s="7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74" t="s">
        <v>2</v>
      </c>
      <c r="B20" s="76"/>
      <c r="C20" s="76"/>
      <c r="D20" s="76"/>
      <c r="E20" s="76"/>
      <c r="F20" s="76"/>
      <c r="G20" s="76"/>
      <c r="H20" s="7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80" t="s">
        <v>3</v>
      </c>
      <c r="B21" s="76"/>
      <c r="C21" s="76"/>
      <c r="D21" s="76"/>
      <c r="E21" s="76"/>
      <c r="F21" s="76"/>
      <c r="G21" s="76"/>
      <c r="H21" s="7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80" t="s">
        <v>4</v>
      </c>
      <c r="B22" s="76"/>
      <c r="C22" s="76"/>
      <c r="D22" s="76"/>
      <c r="E22" s="76"/>
      <c r="F22" s="76"/>
      <c r="G22" s="76"/>
      <c r="H22" s="7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80" t="s">
        <v>341</v>
      </c>
      <c r="B23" s="76"/>
      <c r="C23" s="76"/>
      <c r="D23" s="76"/>
      <c r="E23" s="76"/>
      <c r="F23" s="76"/>
      <c r="G23" s="76"/>
      <c r="H23" s="7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80" t="s">
        <v>237</v>
      </c>
      <c r="B24" s="76"/>
      <c r="C24" s="76"/>
      <c r="D24" s="76"/>
      <c r="E24" s="76"/>
      <c r="F24" s="76"/>
      <c r="G24" s="76"/>
      <c r="H24" s="7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80" t="s">
        <v>236</v>
      </c>
      <c r="B25" s="75"/>
      <c r="C25" s="75"/>
      <c r="D25" s="75"/>
      <c r="E25" s="75"/>
      <c r="F25" s="75"/>
      <c r="G25" s="75"/>
      <c r="H25" s="7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>
      <c r="A26" s="5" t="s">
        <v>5</v>
      </c>
      <c r="B26" s="6" t="s">
        <v>6</v>
      </c>
      <c r="C26" s="6" t="s">
        <v>7</v>
      </c>
      <c r="D26" s="7" t="s">
        <v>8</v>
      </c>
      <c r="E26" s="7" t="s">
        <v>9</v>
      </c>
      <c r="F26" s="7" t="s">
        <v>10</v>
      </c>
      <c r="G26" s="7" t="s">
        <v>11</v>
      </c>
      <c r="H26" s="6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4" customFormat="1" ht="30">
      <c r="A27" s="5">
        <v>1</v>
      </c>
      <c r="B27" s="40" t="s">
        <v>343</v>
      </c>
      <c r="C27" s="68" t="s">
        <v>344</v>
      </c>
      <c r="D27" s="9" t="s">
        <v>13</v>
      </c>
      <c r="E27" s="7">
        <v>1</v>
      </c>
      <c r="F27" s="9" t="s">
        <v>14</v>
      </c>
      <c r="G27" s="7">
        <v>1</v>
      </c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1" customHeight="1">
      <c r="A28" s="8">
        <v>2</v>
      </c>
      <c r="B28" s="40" t="s">
        <v>345</v>
      </c>
      <c r="C28" s="44" t="s">
        <v>346</v>
      </c>
      <c r="D28" s="9" t="s">
        <v>13</v>
      </c>
      <c r="E28" s="9">
        <v>1</v>
      </c>
      <c r="F28" s="9" t="s">
        <v>14</v>
      </c>
      <c r="G28" s="9">
        <v>1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5">
        <v>3</v>
      </c>
      <c r="B29" s="41" t="s">
        <v>430</v>
      </c>
      <c r="C29" s="68" t="s">
        <v>347</v>
      </c>
      <c r="D29" s="9" t="s">
        <v>13</v>
      </c>
      <c r="E29" s="9">
        <v>1</v>
      </c>
      <c r="F29" s="9" t="s">
        <v>14</v>
      </c>
      <c r="G29" s="9">
        <v>1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">
      <c r="A30" s="8">
        <v>4</v>
      </c>
      <c r="B30" s="40" t="s">
        <v>348</v>
      </c>
      <c r="C30" s="68" t="s">
        <v>349</v>
      </c>
      <c r="D30" s="9" t="s">
        <v>13</v>
      </c>
      <c r="E30" s="9">
        <v>1</v>
      </c>
      <c r="F30" s="9" t="s">
        <v>14</v>
      </c>
      <c r="G30" s="9">
        <v>1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9.25" customHeight="1">
      <c r="A31" s="5">
        <v>5</v>
      </c>
      <c r="B31" s="40" t="s">
        <v>350</v>
      </c>
      <c r="C31" s="44" t="s">
        <v>351</v>
      </c>
      <c r="D31" s="9" t="s">
        <v>13</v>
      </c>
      <c r="E31" s="9">
        <v>1</v>
      </c>
      <c r="F31" s="9" t="s">
        <v>14</v>
      </c>
      <c r="G31" s="9">
        <v>1</v>
      </c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>
      <c r="A32" s="5">
        <v>6</v>
      </c>
      <c r="B32" s="40" t="s">
        <v>352</v>
      </c>
      <c r="C32" s="44" t="s">
        <v>353</v>
      </c>
      <c r="D32" s="9" t="s">
        <v>13</v>
      </c>
      <c r="E32" s="9">
        <v>1</v>
      </c>
      <c r="F32" s="9" t="s">
        <v>14</v>
      </c>
      <c r="G32" s="9">
        <v>1</v>
      </c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>
      <c r="A33" s="8">
        <v>7</v>
      </c>
      <c r="B33" s="40" t="s">
        <v>354</v>
      </c>
      <c r="C33" s="68" t="s">
        <v>355</v>
      </c>
      <c r="D33" s="9" t="s">
        <v>13</v>
      </c>
      <c r="E33" s="9">
        <v>2</v>
      </c>
      <c r="F33" s="9" t="s">
        <v>14</v>
      </c>
      <c r="G33" s="9">
        <v>2</v>
      </c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>
      <c r="A34" s="5">
        <v>8</v>
      </c>
      <c r="B34" s="40" t="s">
        <v>220</v>
      </c>
      <c r="C34" s="44" t="s">
        <v>15</v>
      </c>
      <c r="D34" s="9" t="s">
        <v>13</v>
      </c>
      <c r="E34" s="9">
        <v>2</v>
      </c>
      <c r="F34" s="9" t="s">
        <v>14</v>
      </c>
      <c r="G34" s="9">
        <v>2</v>
      </c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4" customFormat="1" ht="34.5" customHeight="1">
      <c r="A35" s="8">
        <v>9</v>
      </c>
      <c r="B35" s="40" t="s">
        <v>386</v>
      </c>
      <c r="C35" s="44" t="s">
        <v>387</v>
      </c>
      <c r="D35" s="9" t="s">
        <v>13</v>
      </c>
      <c r="E35" s="9">
        <v>1</v>
      </c>
      <c r="F35" s="9" t="s">
        <v>14</v>
      </c>
      <c r="G35" s="9">
        <v>1</v>
      </c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4" customFormat="1" ht="34.5" customHeight="1">
      <c r="A36" s="5">
        <v>10</v>
      </c>
      <c r="B36" s="40" t="s">
        <v>388</v>
      </c>
      <c r="C36" s="68" t="s">
        <v>389</v>
      </c>
      <c r="D36" s="9" t="s">
        <v>13</v>
      </c>
      <c r="E36" s="9">
        <v>1</v>
      </c>
      <c r="F36" s="9" t="s">
        <v>14</v>
      </c>
      <c r="G36" s="9">
        <v>1</v>
      </c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4" customFormat="1" ht="34.5" customHeight="1">
      <c r="A37" s="5">
        <v>11</v>
      </c>
      <c r="B37" s="40" t="s">
        <v>390</v>
      </c>
      <c r="C37" s="68" t="s">
        <v>391</v>
      </c>
      <c r="D37" s="9" t="s">
        <v>13</v>
      </c>
      <c r="E37" s="9">
        <v>1</v>
      </c>
      <c r="F37" s="9" t="s">
        <v>14</v>
      </c>
      <c r="G37" s="9">
        <v>1</v>
      </c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4" customFormat="1" ht="34.5" customHeight="1">
      <c r="A38" s="8">
        <v>12</v>
      </c>
      <c r="B38" s="40" t="s">
        <v>392</v>
      </c>
      <c r="C38" s="68" t="s">
        <v>393</v>
      </c>
      <c r="D38" s="9" t="s">
        <v>13</v>
      </c>
      <c r="E38" s="9">
        <v>1</v>
      </c>
      <c r="F38" s="9" t="s">
        <v>14</v>
      </c>
      <c r="G38" s="9">
        <v>1</v>
      </c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4.5" customHeight="1">
      <c r="A39" s="5">
        <v>13</v>
      </c>
      <c r="B39" s="40" t="s">
        <v>356</v>
      </c>
      <c r="C39" s="68" t="s">
        <v>357</v>
      </c>
      <c r="D39" s="9" t="s">
        <v>13</v>
      </c>
      <c r="E39" s="9">
        <v>2</v>
      </c>
      <c r="F39" s="9" t="s">
        <v>14</v>
      </c>
      <c r="G39" s="9">
        <v>2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5">
        <v>14</v>
      </c>
      <c r="B40" s="40" t="s">
        <v>221</v>
      </c>
      <c r="C40" s="44" t="s">
        <v>16</v>
      </c>
      <c r="D40" s="9" t="s">
        <v>13</v>
      </c>
      <c r="E40" s="9">
        <v>2</v>
      </c>
      <c r="F40" s="9" t="s">
        <v>14</v>
      </c>
      <c r="G40" s="9">
        <v>2</v>
      </c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>
      <c r="A41" s="8">
        <v>15</v>
      </c>
      <c r="B41" s="40" t="s">
        <v>222</v>
      </c>
      <c r="C41" s="44" t="s">
        <v>17</v>
      </c>
      <c r="D41" s="9" t="s">
        <v>13</v>
      </c>
      <c r="E41" s="9">
        <v>2</v>
      </c>
      <c r="F41" s="9" t="s">
        <v>14</v>
      </c>
      <c r="G41" s="9">
        <v>2</v>
      </c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5">
        <v>16</v>
      </c>
      <c r="B42" s="40" t="s">
        <v>358</v>
      </c>
      <c r="C42" s="68" t="s">
        <v>359</v>
      </c>
      <c r="D42" s="9" t="s">
        <v>18</v>
      </c>
      <c r="E42" s="9">
        <v>2</v>
      </c>
      <c r="F42" s="9" t="s">
        <v>14</v>
      </c>
      <c r="G42" s="9">
        <v>2</v>
      </c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5">
        <v>17</v>
      </c>
      <c r="B43" s="40" t="s">
        <v>360</v>
      </c>
      <c r="C43" s="68" t="s">
        <v>361</v>
      </c>
      <c r="D43" s="9" t="s">
        <v>13</v>
      </c>
      <c r="E43" s="9">
        <v>1</v>
      </c>
      <c r="F43" s="9" t="s">
        <v>14</v>
      </c>
      <c r="G43" s="9">
        <v>1</v>
      </c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">
      <c r="A44" s="8">
        <v>18</v>
      </c>
      <c r="B44" s="40" t="s">
        <v>223</v>
      </c>
      <c r="C44" s="44" t="s">
        <v>20</v>
      </c>
      <c r="D44" s="9" t="s">
        <v>13</v>
      </c>
      <c r="E44" s="9">
        <v>14</v>
      </c>
      <c r="F44" s="9" t="s">
        <v>14</v>
      </c>
      <c r="G44" s="9">
        <v>14</v>
      </c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6.5" customHeight="1">
      <c r="A45" s="5">
        <v>19</v>
      </c>
      <c r="B45" s="40" t="s">
        <v>224</v>
      </c>
      <c r="C45" s="44" t="s">
        <v>21</v>
      </c>
      <c r="D45" s="9" t="s">
        <v>13</v>
      </c>
      <c r="E45" s="9">
        <v>3</v>
      </c>
      <c r="F45" s="9" t="s">
        <v>14</v>
      </c>
      <c r="G45" s="9">
        <v>3</v>
      </c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4.25" customHeight="1">
      <c r="A46" s="5">
        <v>20</v>
      </c>
      <c r="B46" s="40" t="s">
        <v>362</v>
      </c>
      <c r="C46" s="44" t="s">
        <v>22</v>
      </c>
      <c r="D46" s="9" t="s">
        <v>13</v>
      </c>
      <c r="E46" s="9">
        <v>2</v>
      </c>
      <c r="F46" s="9" t="s">
        <v>14</v>
      </c>
      <c r="G46" s="9">
        <v>2</v>
      </c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8">
        <v>21</v>
      </c>
      <c r="B47" s="40" t="s">
        <v>363</v>
      </c>
      <c r="C47" s="68" t="s">
        <v>364</v>
      </c>
      <c r="D47" s="9" t="s">
        <v>18</v>
      </c>
      <c r="E47" s="9">
        <v>2</v>
      </c>
      <c r="F47" s="9" t="s">
        <v>23</v>
      </c>
      <c r="G47" s="9">
        <v>2</v>
      </c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5">
        <v>22</v>
      </c>
      <c r="B48" s="40" t="s">
        <v>365</v>
      </c>
      <c r="C48" s="68" t="s">
        <v>366</v>
      </c>
      <c r="D48" s="9" t="s">
        <v>18</v>
      </c>
      <c r="E48" s="9">
        <v>2</v>
      </c>
      <c r="F48" s="9" t="s">
        <v>242</v>
      </c>
      <c r="G48" s="9">
        <v>2</v>
      </c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3.75">
      <c r="A49" s="5">
        <v>23</v>
      </c>
      <c r="B49" s="40" t="s">
        <v>225</v>
      </c>
      <c r="C49" s="44" t="s">
        <v>24</v>
      </c>
      <c r="D49" s="9" t="s">
        <v>13</v>
      </c>
      <c r="E49" s="9">
        <v>3</v>
      </c>
      <c r="F49" s="9" t="s">
        <v>14</v>
      </c>
      <c r="G49" s="9">
        <v>3</v>
      </c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8">
        <v>24</v>
      </c>
      <c r="B50" s="40" t="s">
        <v>367</v>
      </c>
      <c r="C50" s="44" t="s">
        <v>25</v>
      </c>
      <c r="D50" s="9" t="s">
        <v>18</v>
      </c>
      <c r="E50" s="9">
        <v>3</v>
      </c>
      <c r="F50" s="9" t="s">
        <v>14</v>
      </c>
      <c r="G50" s="9">
        <v>3</v>
      </c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5">
        <v>25</v>
      </c>
      <c r="B51" s="40" t="s">
        <v>368</v>
      </c>
      <c r="C51" s="44" t="s">
        <v>26</v>
      </c>
      <c r="D51" s="9" t="s">
        <v>18</v>
      </c>
      <c r="E51" s="9">
        <v>1</v>
      </c>
      <c r="F51" s="9" t="s">
        <v>14</v>
      </c>
      <c r="G51" s="9">
        <v>1</v>
      </c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5">
        <v>26</v>
      </c>
      <c r="B52" s="42" t="s">
        <v>369</v>
      </c>
      <c r="C52" s="69" t="s">
        <v>370</v>
      </c>
      <c r="D52" s="9" t="s">
        <v>27</v>
      </c>
      <c r="E52" s="9">
        <v>1</v>
      </c>
      <c r="F52" s="9" t="s">
        <v>14</v>
      </c>
      <c r="G52" s="9">
        <v>1</v>
      </c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8">
        <v>27</v>
      </c>
      <c r="B53" s="40" t="s">
        <v>371</v>
      </c>
      <c r="C53" s="44" t="s">
        <v>372</v>
      </c>
      <c r="D53" s="9" t="s">
        <v>18</v>
      </c>
      <c r="E53" s="9">
        <v>2</v>
      </c>
      <c r="F53" s="9" t="s">
        <v>14</v>
      </c>
      <c r="G53" s="9">
        <v>2</v>
      </c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5">
        <v>28</v>
      </c>
      <c r="B54" s="40" t="s">
        <v>28</v>
      </c>
      <c r="C54" s="44" t="s">
        <v>29</v>
      </c>
      <c r="D54" s="9" t="s">
        <v>18</v>
      </c>
      <c r="E54" s="9">
        <v>3</v>
      </c>
      <c r="F54" s="9" t="s">
        <v>14</v>
      </c>
      <c r="G54" s="9">
        <v>3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5">
        <v>29</v>
      </c>
      <c r="B55" s="40" t="s">
        <v>30</v>
      </c>
      <c r="C55" s="44" t="s">
        <v>29</v>
      </c>
      <c r="D55" s="9" t="s">
        <v>18</v>
      </c>
      <c r="E55" s="9">
        <v>3</v>
      </c>
      <c r="F55" s="9" t="s">
        <v>14</v>
      </c>
      <c r="G55" s="9">
        <v>3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8">
        <v>30</v>
      </c>
      <c r="B56" s="40" t="s">
        <v>31</v>
      </c>
      <c r="C56" s="44" t="s">
        <v>29</v>
      </c>
      <c r="D56" s="9" t="s">
        <v>18</v>
      </c>
      <c r="E56" s="9">
        <v>3</v>
      </c>
      <c r="F56" s="9" t="s">
        <v>14</v>
      </c>
      <c r="G56" s="9">
        <v>3</v>
      </c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5">
        <v>31</v>
      </c>
      <c r="B57" s="40" t="s">
        <v>373</v>
      </c>
      <c r="C57" s="44" t="s">
        <v>29</v>
      </c>
      <c r="D57" s="9" t="s">
        <v>18</v>
      </c>
      <c r="E57" s="9">
        <v>3</v>
      </c>
      <c r="F57" s="9" t="s">
        <v>14</v>
      </c>
      <c r="G57" s="9">
        <v>3</v>
      </c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3.75">
      <c r="A58" s="5">
        <v>32</v>
      </c>
      <c r="B58" s="40" t="s">
        <v>374</v>
      </c>
      <c r="C58" s="44" t="s">
        <v>34</v>
      </c>
      <c r="D58" s="9" t="s">
        <v>18</v>
      </c>
      <c r="E58" s="9">
        <v>3</v>
      </c>
      <c r="F58" s="9" t="s">
        <v>14</v>
      </c>
      <c r="G58" s="9">
        <v>3</v>
      </c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8">
        <v>33</v>
      </c>
      <c r="B59" s="40" t="s">
        <v>375</v>
      </c>
      <c r="C59" s="68" t="s">
        <v>376</v>
      </c>
      <c r="D59" s="9" t="s">
        <v>18</v>
      </c>
      <c r="E59" s="9">
        <v>3</v>
      </c>
      <c r="F59" s="9" t="s">
        <v>14</v>
      </c>
      <c r="G59" s="9">
        <v>3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5">
        <v>34</v>
      </c>
      <c r="B60" s="40" t="s">
        <v>37</v>
      </c>
      <c r="C60" s="44" t="s">
        <v>38</v>
      </c>
      <c r="D60" s="9" t="s">
        <v>18</v>
      </c>
      <c r="E60" s="9">
        <v>3</v>
      </c>
      <c r="F60" s="9" t="s">
        <v>14</v>
      </c>
      <c r="G60" s="9">
        <v>3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5">
        <v>35</v>
      </c>
      <c r="B61" s="43" t="s">
        <v>39</v>
      </c>
      <c r="C61" s="45" t="s">
        <v>40</v>
      </c>
      <c r="D61" s="9" t="s">
        <v>13</v>
      </c>
      <c r="E61" s="9">
        <v>2</v>
      </c>
      <c r="F61" s="9" t="s">
        <v>14</v>
      </c>
      <c r="G61" s="9">
        <v>2</v>
      </c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8">
        <v>36</v>
      </c>
      <c r="B62" s="43" t="s">
        <v>41</v>
      </c>
      <c r="C62" s="44" t="s">
        <v>377</v>
      </c>
      <c r="D62" s="9" t="s">
        <v>27</v>
      </c>
      <c r="E62" s="9">
        <v>2</v>
      </c>
      <c r="F62" s="9" t="s">
        <v>14</v>
      </c>
      <c r="G62" s="9">
        <v>2</v>
      </c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2.5">
      <c r="A63" s="5">
        <v>37</v>
      </c>
      <c r="B63" s="43" t="s">
        <v>43</v>
      </c>
      <c r="C63" s="44" t="s">
        <v>44</v>
      </c>
      <c r="D63" s="9" t="s">
        <v>27</v>
      </c>
      <c r="E63" s="9">
        <v>1</v>
      </c>
      <c r="F63" s="9" t="s">
        <v>14</v>
      </c>
      <c r="G63" s="9">
        <v>1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>
        <v>38</v>
      </c>
      <c r="B64" s="43" t="s">
        <v>45</v>
      </c>
      <c r="C64" s="44" t="s">
        <v>378</v>
      </c>
      <c r="D64" s="9" t="s">
        <v>27</v>
      </c>
      <c r="E64" s="9">
        <v>4</v>
      </c>
      <c r="F64" s="9" t="s">
        <v>14</v>
      </c>
      <c r="G64" s="9">
        <v>4</v>
      </c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8">
        <v>39</v>
      </c>
      <c r="B65" s="43" t="s">
        <v>46</v>
      </c>
      <c r="C65" s="44" t="s">
        <v>47</v>
      </c>
      <c r="D65" s="9" t="s">
        <v>48</v>
      </c>
      <c r="E65" s="9">
        <v>3</v>
      </c>
      <c r="F65" s="9" t="s">
        <v>14</v>
      </c>
      <c r="G65" s="9">
        <v>3</v>
      </c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5">
        <v>40</v>
      </c>
      <c r="B66" s="43" t="s">
        <v>384</v>
      </c>
      <c r="C66" s="68" t="s">
        <v>385</v>
      </c>
      <c r="D66" s="9" t="s">
        <v>48</v>
      </c>
      <c r="E66" s="9">
        <v>10</v>
      </c>
      <c r="F66" s="9" t="s">
        <v>14</v>
      </c>
      <c r="G66" s="9">
        <v>10</v>
      </c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5">
        <v>41</v>
      </c>
      <c r="B67" s="42" t="s">
        <v>49</v>
      </c>
      <c r="C67" s="44" t="s">
        <v>52</v>
      </c>
      <c r="D67" s="9" t="s">
        <v>50</v>
      </c>
      <c r="E67" s="9">
        <v>1</v>
      </c>
      <c r="F67" s="9" t="s">
        <v>14</v>
      </c>
      <c r="G67" s="9">
        <v>1</v>
      </c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8">
        <v>42</v>
      </c>
      <c r="B68" s="42" t="s">
        <v>51</v>
      </c>
      <c r="C68" s="44" t="s">
        <v>265</v>
      </c>
      <c r="D68" s="9" t="s">
        <v>13</v>
      </c>
      <c r="E68" s="9">
        <v>1</v>
      </c>
      <c r="F68" s="9" t="s">
        <v>14</v>
      </c>
      <c r="G68" s="9">
        <v>1</v>
      </c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5">
        <v>43</v>
      </c>
      <c r="B69" s="43" t="s">
        <v>52</v>
      </c>
      <c r="C69" s="45" t="s">
        <v>53</v>
      </c>
      <c r="D69" s="9" t="s">
        <v>54</v>
      </c>
      <c r="E69" s="9">
        <v>1</v>
      </c>
      <c r="F69" s="9" t="s">
        <v>14</v>
      </c>
      <c r="G69" s="9">
        <v>1</v>
      </c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5">
        <v>44</v>
      </c>
      <c r="B70" s="42" t="s">
        <v>61</v>
      </c>
      <c r="C70" s="46" t="s">
        <v>387</v>
      </c>
      <c r="D70" s="9" t="s">
        <v>56</v>
      </c>
      <c r="E70" s="9">
        <v>2</v>
      </c>
      <c r="F70" s="9" t="s">
        <v>14</v>
      </c>
      <c r="G70" s="9">
        <v>2</v>
      </c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8">
        <v>45</v>
      </c>
      <c r="B71" s="42" t="s">
        <v>63</v>
      </c>
      <c r="C71" s="46" t="s">
        <v>387</v>
      </c>
      <c r="D71" s="9" t="s">
        <v>56</v>
      </c>
      <c r="E71" s="9">
        <v>2</v>
      </c>
      <c r="F71" s="9" t="s">
        <v>14</v>
      </c>
      <c r="G71" s="9">
        <v>2</v>
      </c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5">
        <v>46</v>
      </c>
      <c r="B72" s="42" t="s">
        <v>64</v>
      </c>
      <c r="C72" s="46" t="s">
        <v>383</v>
      </c>
      <c r="D72" s="9" t="s">
        <v>56</v>
      </c>
      <c r="E72" s="9">
        <v>1</v>
      </c>
      <c r="F72" s="9" t="s">
        <v>14</v>
      </c>
      <c r="G72" s="9">
        <v>1</v>
      </c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8">
        <v>47</v>
      </c>
      <c r="B73" s="42" t="s">
        <v>65</v>
      </c>
      <c r="C73" s="46" t="s">
        <v>266</v>
      </c>
      <c r="D73" s="9" t="s">
        <v>56</v>
      </c>
      <c r="E73" s="9">
        <v>3</v>
      </c>
      <c r="F73" s="9" t="s">
        <v>14</v>
      </c>
      <c r="G73" s="9">
        <v>3</v>
      </c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5">
        <v>48</v>
      </c>
      <c r="B74" s="40" t="s">
        <v>69</v>
      </c>
      <c r="C74" s="46" t="s">
        <v>267</v>
      </c>
      <c r="D74" s="9" t="s">
        <v>70</v>
      </c>
      <c r="E74" s="9">
        <v>2</v>
      </c>
      <c r="F74" s="9" t="s">
        <v>14</v>
      </c>
      <c r="G74" s="9">
        <v>2</v>
      </c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customHeight="1">
      <c r="A75" s="77" t="s">
        <v>71</v>
      </c>
      <c r="B75" s="75"/>
      <c r="C75" s="75"/>
      <c r="D75" s="75"/>
      <c r="E75" s="75"/>
      <c r="F75" s="75"/>
      <c r="G75" s="75"/>
      <c r="H75" s="7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79" t="s">
        <v>1</v>
      </c>
      <c r="B76" s="75"/>
      <c r="C76" s="75"/>
      <c r="D76" s="75"/>
      <c r="E76" s="75"/>
      <c r="F76" s="75"/>
      <c r="G76" s="75"/>
      <c r="H76" s="7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>
      <c r="A77" s="80" t="s">
        <v>227</v>
      </c>
      <c r="B77" s="76"/>
      <c r="C77" s="76"/>
      <c r="D77" s="76"/>
      <c r="E77" s="76"/>
      <c r="F77" s="76"/>
      <c r="G77" s="76"/>
      <c r="H77" s="7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80" t="s">
        <v>241</v>
      </c>
      <c r="B78" s="76"/>
      <c r="C78" s="76"/>
      <c r="D78" s="76"/>
      <c r="E78" s="76"/>
      <c r="F78" s="76"/>
      <c r="G78" s="76"/>
      <c r="H78" s="7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80" t="s">
        <v>72</v>
      </c>
      <c r="B79" s="76"/>
      <c r="C79" s="76"/>
      <c r="D79" s="76"/>
      <c r="E79" s="76"/>
      <c r="F79" s="76"/>
      <c r="G79" s="76"/>
      <c r="H79" s="7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80" t="s">
        <v>73</v>
      </c>
      <c r="B80" s="76"/>
      <c r="C80" s="76"/>
      <c r="D80" s="76"/>
      <c r="E80" s="76"/>
      <c r="F80" s="76"/>
      <c r="G80" s="76"/>
      <c r="H80" s="7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80" t="s">
        <v>74</v>
      </c>
      <c r="B81" s="76"/>
      <c r="C81" s="76"/>
      <c r="D81" s="76"/>
      <c r="E81" s="76"/>
      <c r="F81" s="76"/>
      <c r="G81" s="76"/>
      <c r="H81" s="7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80" t="s">
        <v>75</v>
      </c>
      <c r="B82" s="76"/>
      <c r="C82" s="76"/>
      <c r="D82" s="76"/>
      <c r="E82" s="76"/>
      <c r="F82" s="76"/>
      <c r="G82" s="76"/>
      <c r="H82" s="7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80" t="s">
        <v>76</v>
      </c>
      <c r="B83" s="76"/>
      <c r="C83" s="76"/>
      <c r="D83" s="76"/>
      <c r="E83" s="76"/>
      <c r="F83" s="76"/>
      <c r="G83" s="76"/>
      <c r="H83" s="7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80" t="s">
        <v>77</v>
      </c>
      <c r="B84" s="75"/>
      <c r="C84" s="75"/>
      <c r="D84" s="75"/>
      <c r="E84" s="75"/>
      <c r="F84" s="75"/>
      <c r="G84" s="75"/>
      <c r="H84" s="7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76.5" customHeight="1">
      <c r="A85" s="6" t="s">
        <v>5</v>
      </c>
      <c r="B85" s="6" t="s">
        <v>6</v>
      </c>
      <c r="C85" s="6" t="s">
        <v>7</v>
      </c>
      <c r="D85" s="7" t="s">
        <v>8</v>
      </c>
      <c r="E85" s="7" t="s">
        <v>9</v>
      </c>
      <c r="F85" s="7" t="s">
        <v>78</v>
      </c>
      <c r="G85" s="7" t="s">
        <v>11</v>
      </c>
      <c r="H85" s="6" t="s">
        <v>12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6">
        <v>1</v>
      </c>
      <c r="B86" s="42" t="s">
        <v>79</v>
      </c>
      <c r="C86" s="42" t="s">
        <v>378</v>
      </c>
      <c r="D86" s="7" t="s">
        <v>27</v>
      </c>
      <c r="E86" s="7">
        <v>2</v>
      </c>
      <c r="F86" s="7" t="s">
        <v>14</v>
      </c>
      <c r="G86" s="7">
        <v>2</v>
      </c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6">
        <v>2</v>
      </c>
      <c r="B87" s="42" t="s">
        <v>384</v>
      </c>
      <c r="C87" s="69" t="s">
        <v>385</v>
      </c>
      <c r="D87" s="7" t="s">
        <v>27</v>
      </c>
      <c r="E87" s="7">
        <v>6</v>
      </c>
      <c r="F87" s="7" t="s">
        <v>14</v>
      </c>
      <c r="G87" s="7">
        <v>6</v>
      </c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6">
        <v>3</v>
      </c>
      <c r="B88" s="42" t="s">
        <v>80</v>
      </c>
      <c r="C88" s="42" t="s">
        <v>47</v>
      </c>
      <c r="D88" s="7" t="s">
        <v>27</v>
      </c>
      <c r="E88" s="7">
        <v>2</v>
      </c>
      <c r="F88" s="7" t="s">
        <v>14</v>
      </c>
      <c r="G88" s="7">
        <v>2</v>
      </c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6">
        <v>4</v>
      </c>
      <c r="B89" s="42" t="s">
        <v>81</v>
      </c>
      <c r="C89" s="42" t="s">
        <v>265</v>
      </c>
      <c r="D89" s="7" t="s">
        <v>13</v>
      </c>
      <c r="E89" s="7">
        <v>1</v>
      </c>
      <c r="F89" s="7" t="s">
        <v>14</v>
      </c>
      <c r="G89" s="7">
        <v>1</v>
      </c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4" customFormat="1" ht="15.75" customHeight="1">
      <c r="A90" s="6">
        <v>5</v>
      </c>
      <c r="B90" s="42" t="s">
        <v>281</v>
      </c>
      <c r="C90" s="42" t="s">
        <v>103</v>
      </c>
      <c r="D90" s="7" t="s">
        <v>27</v>
      </c>
      <c r="E90" s="7">
        <v>1</v>
      </c>
      <c r="F90" s="7" t="s">
        <v>14</v>
      </c>
      <c r="G90" s="7">
        <v>1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6">
        <v>6</v>
      </c>
      <c r="B91" s="42" t="s">
        <v>82</v>
      </c>
      <c r="C91" s="40" t="s">
        <v>268</v>
      </c>
      <c r="D91" s="7" t="s">
        <v>13</v>
      </c>
      <c r="E91" s="7">
        <v>2</v>
      </c>
      <c r="F91" s="7" t="s">
        <v>14</v>
      </c>
      <c r="G91" s="7">
        <v>2</v>
      </c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customHeight="1">
      <c r="A92" s="77" t="s">
        <v>83</v>
      </c>
      <c r="B92" s="75"/>
      <c r="C92" s="75"/>
      <c r="D92" s="75"/>
      <c r="E92" s="75"/>
      <c r="F92" s="75"/>
      <c r="G92" s="75"/>
      <c r="H92" s="7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79" t="s">
        <v>1</v>
      </c>
      <c r="B93" s="75"/>
      <c r="C93" s="75"/>
      <c r="D93" s="75"/>
      <c r="E93" s="75"/>
      <c r="F93" s="75"/>
      <c r="G93" s="75"/>
      <c r="H93" s="7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>
      <c r="A94" s="74" t="s">
        <v>228</v>
      </c>
      <c r="B94" s="76"/>
      <c r="C94" s="76"/>
      <c r="D94" s="76"/>
      <c r="E94" s="76"/>
      <c r="F94" s="76"/>
      <c r="G94" s="76"/>
      <c r="H94" s="7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>
      <c r="A95" s="74" t="s">
        <v>84</v>
      </c>
      <c r="B95" s="76"/>
      <c r="C95" s="76"/>
      <c r="D95" s="76"/>
      <c r="E95" s="76"/>
      <c r="F95" s="76"/>
      <c r="G95" s="76"/>
      <c r="H95" s="7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>
      <c r="A96" s="74" t="s">
        <v>2</v>
      </c>
      <c r="B96" s="76"/>
      <c r="C96" s="76"/>
      <c r="D96" s="76"/>
      <c r="E96" s="76"/>
      <c r="F96" s="76"/>
      <c r="G96" s="76"/>
      <c r="H96" s="7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74" t="s">
        <v>85</v>
      </c>
      <c r="B97" s="76"/>
      <c r="C97" s="76"/>
      <c r="D97" s="76"/>
      <c r="E97" s="76"/>
      <c r="F97" s="76"/>
      <c r="G97" s="76"/>
      <c r="H97" s="7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>
      <c r="A98" s="74" t="s">
        <v>86</v>
      </c>
      <c r="B98" s="76"/>
      <c r="C98" s="76"/>
      <c r="D98" s="76"/>
      <c r="E98" s="76"/>
      <c r="F98" s="76"/>
      <c r="G98" s="76"/>
      <c r="H98" s="7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74" t="s">
        <v>87</v>
      </c>
      <c r="B99" s="76"/>
      <c r="C99" s="76"/>
      <c r="D99" s="76"/>
      <c r="E99" s="76"/>
      <c r="F99" s="76"/>
      <c r="G99" s="76"/>
      <c r="H99" s="7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>
      <c r="A100" s="74" t="s">
        <v>88</v>
      </c>
      <c r="B100" s="76"/>
      <c r="C100" s="76"/>
      <c r="D100" s="76"/>
      <c r="E100" s="76"/>
      <c r="F100" s="76"/>
      <c r="G100" s="76"/>
      <c r="H100" s="7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74" t="s">
        <v>89</v>
      </c>
      <c r="B101" s="75"/>
      <c r="C101" s="75"/>
      <c r="D101" s="75"/>
      <c r="E101" s="75"/>
      <c r="F101" s="75"/>
      <c r="G101" s="75"/>
      <c r="H101" s="7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">
      <c r="A102" s="5" t="s">
        <v>5</v>
      </c>
      <c r="B102" s="6" t="s">
        <v>6</v>
      </c>
      <c r="C102" s="6" t="s">
        <v>7</v>
      </c>
      <c r="D102" s="7" t="s">
        <v>8</v>
      </c>
      <c r="E102" s="7" t="s">
        <v>9</v>
      </c>
      <c r="F102" s="7" t="s">
        <v>78</v>
      </c>
      <c r="G102" s="7" t="s">
        <v>11</v>
      </c>
      <c r="H102" s="6" t="s">
        <v>12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8">
        <v>1</v>
      </c>
      <c r="B103" s="40" t="s">
        <v>90</v>
      </c>
      <c r="C103" s="13" t="s">
        <v>91</v>
      </c>
      <c r="D103" s="9" t="s">
        <v>50</v>
      </c>
      <c r="E103" s="9">
        <v>1</v>
      </c>
      <c r="F103" s="9" t="s">
        <v>14</v>
      </c>
      <c r="G103" s="9">
        <v>1</v>
      </c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2.5">
      <c r="A104" s="8">
        <v>2</v>
      </c>
      <c r="B104" s="40" t="s">
        <v>92</v>
      </c>
      <c r="C104" s="13" t="s">
        <v>93</v>
      </c>
      <c r="D104" s="9" t="s">
        <v>50</v>
      </c>
      <c r="E104" s="9">
        <v>1</v>
      </c>
      <c r="F104" s="9" t="s">
        <v>14</v>
      </c>
      <c r="G104" s="9">
        <v>1</v>
      </c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8">
        <v>3</v>
      </c>
      <c r="B105" s="40" t="s">
        <v>94</v>
      </c>
      <c r="C105" s="13" t="s">
        <v>95</v>
      </c>
      <c r="D105" s="9" t="s">
        <v>27</v>
      </c>
      <c r="E105" s="9">
        <v>1</v>
      </c>
      <c r="F105" s="9" t="s">
        <v>14</v>
      </c>
      <c r="G105" s="9">
        <v>1</v>
      </c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8">
        <v>4</v>
      </c>
      <c r="B106" s="40" t="s">
        <v>51</v>
      </c>
      <c r="C106" s="14" t="s">
        <v>265</v>
      </c>
      <c r="D106" s="9" t="s">
        <v>96</v>
      </c>
      <c r="E106" s="9">
        <v>2</v>
      </c>
      <c r="F106" s="9" t="s">
        <v>14</v>
      </c>
      <c r="G106" s="9">
        <v>2</v>
      </c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8">
        <v>5</v>
      </c>
      <c r="B107" s="40" t="s">
        <v>97</v>
      </c>
      <c r="C107" s="14" t="s">
        <v>98</v>
      </c>
      <c r="D107" s="9" t="s">
        <v>99</v>
      </c>
      <c r="E107" s="9">
        <v>1</v>
      </c>
      <c r="F107" s="9" t="s">
        <v>14</v>
      </c>
      <c r="G107" s="9">
        <v>1</v>
      </c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8">
        <v>6</v>
      </c>
      <c r="B108" s="40" t="s">
        <v>100</v>
      </c>
      <c r="C108" s="13" t="s">
        <v>378</v>
      </c>
      <c r="D108" s="9" t="s">
        <v>27</v>
      </c>
      <c r="E108" s="9">
        <v>2</v>
      </c>
      <c r="F108" s="9" t="s">
        <v>14</v>
      </c>
      <c r="G108" s="9">
        <v>2</v>
      </c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8">
        <v>7</v>
      </c>
      <c r="B109" s="40" t="s">
        <v>101</v>
      </c>
      <c r="C109" s="13" t="s">
        <v>379</v>
      </c>
      <c r="D109" s="9" t="s">
        <v>27</v>
      </c>
      <c r="E109" s="9">
        <v>1</v>
      </c>
      <c r="F109" s="9" t="s">
        <v>14</v>
      </c>
      <c r="G109" s="9">
        <v>1</v>
      </c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8">
        <v>8</v>
      </c>
      <c r="B110" s="40" t="s">
        <v>384</v>
      </c>
      <c r="C110" s="68" t="s">
        <v>385</v>
      </c>
      <c r="D110" s="9" t="s">
        <v>27</v>
      </c>
      <c r="E110" s="9">
        <v>10</v>
      </c>
      <c r="F110" s="9" t="s">
        <v>14</v>
      </c>
      <c r="G110" s="9">
        <v>10</v>
      </c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8">
        <v>9</v>
      </c>
      <c r="B111" s="40" t="s">
        <v>102</v>
      </c>
      <c r="C111" s="13" t="s">
        <v>103</v>
      </c>
      <c r="D111" s="9" t="s">
        <v>27</v>
      </c>
      <c r="E111" s="9">
        <v>1</v>
      </c>
      <c r="F111" s="9" t="s">
        <v>14</v>
      </c>
      <c r="G111" s="9">
        <v>1</v>
      </c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2.5">
      <c r="A112" s="8">
        <v>10</v>
      </c>
      <c r="B112" s="40" t="s">
        <v>43</v>
      </c>
      <c r="C112" s="13" t="s">
        <v>44</v>
      </c>
      <c r="D112" s="9" t="s">
        <v>27</v>
      </c>
      <c r="E112" s="9">
        <v>1</v>
      </c>
      <c r="F112" s="9" t="s">
        <v>14</v>
      </c>
      <c r="G112" s="9">
        <v>1</v>
      </c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8">
        <v>11</v>
      </c>
      <c r="B113" s="40" t="s">
        <v>46</v>
      </c>
      <c r="C113" s="11" t="s">
        <v>47</v>
      </c>
      <c r="D113" s="9" t="s">
        <v>27</v>
      </c>
      <c r="E113" s="9">
        <v>3</v>
      </c>
      <c r="F113" s="9" t="s">
        <v>14</v>
      </c>
      <c r="G113" s="9">
        <v>3</v>
      </c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8">
        <v>12</v>
      </c>
      <c r="B114" s="40" t="s">
        <v>52</v>
      </c>
      <c r="C114" s="12" t="s">
        <v>53</v>
      </c>
      <c r="D114" s="9" t="s">
        <v>54</v>
      </c>
      <c r="E114" s="9">
        <v>1</v>
      </c>
      <c r="F114" s="9" t="s">
        <v>14</v>
      </c>
      <c r="G114" s="9">
        <v>1</v>
      </c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2.5" customHeight="1">
      <c r="A115" s="77" t="s">
        <v>104</v>
      </c>
      <c r="B115" s="75"/>
      <c r="C115" s="75"/>
      <c r="D115" s="75"/>
      <c r="E115" s="75"/>
      <c r="F115" s="75"/>
      <c r="G115" s="75"/>
      <c r="H115" s="7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74.25" customHeight="1">
      <c r="A116" s="5" t="s">
        <v>5</v>
      </c>
      <c r="B116" s="6" t="s">
        <v>6</v>
      </c>
      <c r="C116" s="6" t="s">
        <v>7</v>
      </c>
      <c r="D116" s="7" t="s">
        <v>8</v>
      </c>
      <c r="E116" s="7" t="s">
        <v>9</v>
      </c>
      <c r="F116" s="7" t="s">
        <v>78</v>
      </c>
      <c r="G116" s="7" t="s">
        <v>11</v>
      </c>
      <c r="H116" s="6" t="s">
        <v>12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8">
        <v>1</v>
      </c>
      <c r="B117" s="10" t="s">
        <v>401</v>
      </c>
      <c r="C117" s="68" t="s">
        <v>402</v>
      </c>
      <c r="D117" s="9" t="s">
        <v>105</v>
      </c>
      <c r="E117" s="9">
        <v>1</v>
      </c>
      <c r="F117" s="9" t="s">
        <v>14</v>
      </c>
      <c r="G117" s="9">
        <v>2</v>
      </c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8">
        <v>2</v>
      </c>
      <c r="B118" s="10" t="s">
        <v>403</v>
      </c>
      <c r="C118" s="68" t="s">
        <v>404</v>
      </c>
      <c r="D118" s="9" t="s">
        <v>105</v>
      </c>
      <c r="E118" s="9">
        <v>1</v>
      </c>
      <c r="F118" s="9" t="s">
        <v>14</v>
      </c>
      <c r="G118" s="9">
        <f>E118</f>
        <v>1</v>
      </c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8">
        <v>3</v>
      </c>
      <c r="B119" s="10" t="s">
        <v>269</v>
      </c>
      <c r="C119" s="14" t="s">
        <v>270</v>
      </c>
      <c r="D119" s="9" t="s">
        <v>105</v>
      </c>
      <c r="E119" s="9">
        <v>1</v>
      </c>
      <c r="F119" s="9" t="s">
        <v>14</v>
      </c>
      <c r="G119" s="9">
        <v>3</v>
      </c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78" t="s">
        <v>107</v>
      </c>
      <c r="B120" s="75"/>
      <c r="C120" s="75"/>
      <c r="D120" s="75"/>
      <c r="E120" s="75"/>
      <c r="F120" s="75"/>
      <c r="G120" s="75"/>
      <c r="H120" s="7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79" t="s">
        <v>1</v>
      </c>
      <c r="B121" s="75"/>
      <c r="C121" s="75"/>
      <c r="D121" s="75"/>
      <c r="E121" s="75"/>
      <c r="F121" s="75"/>
      <c r="G121" s="75"/>
      <c r="H121" s="7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74" t="s">
        <v>229</v>
      </c>
      <c r="B122" s="76"/>
      <c r="C122" s="76"/>
      <c r="D122" s="76"/>
      <c r="E122" s="76"/>
      <c r="F122" s="76"/>
      <c r="G122" s="76"/>
      <c r="H122" s="7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74" t="s">
        <v>239</v>
      </c>
      <c r="B123" s="76"/>
      <c r="C123" s="76"/>
      <c r="D123" s="76"/>
      <c r="E123" s="76"/>
      <c r="F123" s="76"/>
      <c r="G123" s="76"/>
      <c r="H123" s="7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74" t="s">
        <v>2</v>
      </c>
      <c r="B124" s="76"/>
      <c r="C124" s="76"/>
      <c r="D124" s="76"/>
      <c r="E124" s="76"/>
      <c r="F124" s="76"/>
      <c r="G124" s="76"/>
      <c r="H124" s="7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74" t="s">
        <v>108</v>
      </c>
      <c r="B125" s="76"/>
      <c r="C125" s="76"/>
      <c r="D125" s="76"/>
      <c r="E125" s="76"/>
      <c r="F125" s="76"/>
      <c r="G125" s="76"/>
      <c r="H125" s="7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>
      <c r="A126" s="74" t="s">
        <v>109</v>
      </c>
      <c r="B126" s="76"/>
      <c r="C126" s="76"/>
      <c r="D126" s="76"/>
      <c r="E126" s="76"/>
      <c r="F126" s="76"/>
      <c r="G126" s="76"/>
      <c r="H126" s="7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74" t="s">
        <v>110</v>
      </c>
      <c r="B127" s="76"/>
      <c r="C127" s="76"/>
      <c r="D127" s="76"/>
      <c r="E127" s="76"/>
      <c r="F127" s="76"/>
      <c r="G127" s="76"/>
      <c r="H127" s="7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74" t="s">
        <v>111</v>
      </c>
      <c r="B128" s="76"/>
      <c r="C128" s="76"/>
      <c r="D128" s="76"/>
      <c r="E128" s="76"/>
      <c r="F128" s="76"/>
      <c r="G128" s="76"/>
      <c r="H128" s="7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74" t="s">
        <v>112</v>
      </c>
      <c r="B129" s="75"/>
      <c r="C129" s="75"/>
      <c r="D129" s="75"/>
      <c r="E129" s="75"/>
      <c r="F129" s="75"/>
      <c r="G129" s="75"/>
      <c r="H129" s="7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0">
      <c r="A130" s="5" t="s">
        <v>5</v>
      </c>
      <c r="B130" s="6" t="s">
        <v>6</v>
      </c>
      <c r="C130" s="6" t="s">
        <v>7</v>
      </c>
      <c r="D130" s="7" t="s">
        <v>8</v>
      </c>
      <c r="E130" s="7" t="s">
        <v>9</v>
      </c>
      <c r="F130" s="7" t="s">
        <v>78</v>
      </c>
      <c r="G130" s="7" t="s">
        <v>11</v>
      </c>
      <c r="H130" s="6" t="s">
        <v>12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8">
        <v>1</v>
      </c>
      <c r="B131" s="40" t="s">
        <v>380</v>
      </c>
      <c r="C131" s="40" t="s">
        <v>381</v>
      </c>
      <c r="D131" s="9" t="s">
        <v>48</v>
      </c>
      <c r="E131" s="9">
        <v>1</v>
      </c>
      <c r="F131" s="9" t="s">
        <v>14</v>
      </c>
      <c r="G131" s="9">
        <v>1</v>
      </c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8">
        <v>2</v>
      </c>
      <c r="B132" s="40" t="s">
        <v>282</v>
      </c>
      <c r="C132" s="40" t="s">
        <v>382</v>
      </c>
      <c r="D132" s="9" t="s">
        <v>48</v>
      </c>
      <c r="E132" s="9">
        <v>1</v>
      </c>
      <c r="F132" s="9" t="s">
        <v>14</v>
      </c>
      <c r="G132" s="9">
        <v>1</v>
      </c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8">
        <v>3</v>
      </c>
      <c r="B133" s="40"/>
      <c r="C133" s="40"/>
      <c r="D133" s="9"/>
      <c r="E133" s="9"/>
      <c r="F133" s="9"/>
      <c r="G133" s="9"/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8">
        <v>4</v>
      </c>
      <c r="B134" s="40"/>
      <c r="C134" s="40"/>
      <c r="D134" s="9"/>
      <c r="E134" s="9"/>
      <c r="F134" s="9"/>
      <c r="G134" s="9"/>
      <c r="H134" s="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2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2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2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2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2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2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2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2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2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2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2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2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2"/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2"/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2"/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2"/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2"/>
      <c r="E171" s="2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2"/>
      <c r="E172" s="2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2"/>
      <c r="E173" s="2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2"/>
      <c r="E174" s="2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2"/>
      <c r="E175" s="2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2"/>
      <c r="E176" s="2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2"/>
      <c r="E177" s="2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2"/>
      <c r="E178" s="2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2"/>
      <c r="E179" s="2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2"/>
      <c r="E180" s="2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2"/>
      <c r="E181" s="2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2"/>
      <c r="E182" s="2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2"/>
      <c r="E183" s="2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2"/>
      <c r="E184" s="2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2"/>
      <c r="E185" s="2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2"/>
      <c r="E186" s="2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2"/>
      <c r="E187" s="2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2"/>
      <c r="E188" s="2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2"/>
      <c r="E189" s="2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2"/>
      <c r="E190" s="2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2"/>
      <c r="E191" s="2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2"/>
      <c r="E192" s="2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2"/>
      <c r="E193" s="2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2"/>
      <c r="E194" s="2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2"/>
      <c r="E195" s="2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2"/>
      <c r="E196" s="2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2"/>
      <c r="E197" s="2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2"/>
      <c r="E198" s="2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2"/>
      <c r="E199" s="2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2"/>
      <c r="E200" s="2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2"/>
      <c r="E201" s="2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2"/>
      <c r="E202" s="2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2"/>
      <c r="E203" s="2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2"/>
      <c r="E204" s="2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2"/>
      <c r="E205" s="2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2"/>
      <c r="E206" s="2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2"/>
      <c r="E207" s="2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2"/>
      <c r="E208" s="2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2"/>
      <c r="E209" s="2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2"/>
      <c r="E210" s="2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2"/>
      <c r="E211" s="2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2"/>
      <c r="E212" s="2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2"/>
      <c r="E213" s="2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2"/>
      <c r="E214" s="2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2"/>
      <c r="E215" s="2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2"/>
      <c r="E216" s="2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2"/>
      <c r="E217" s="2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2"/>
      <c r="E218" s="2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2"/>
      <c r="E219" s="2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2"/>
      <c r="E220" s="2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2"/>
      <c r="E221" s="2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2"/>
      <c r="E222" s="2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2"/>
      <c r="E223" s="2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2"/>
      <c r="E224" s="2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2"/>
      <c r="E225" s="2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2"/>
      <c r="E226" s="2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2"/>
      <c r="E227" s="2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2"/>
      <c r="E228" s="2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2"/>
      <c r="E229" s="2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2"/>
      <c r="E230" s="2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2"/>
      <c r="E231" s="2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2"/>
      <c r="E232" s="2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2"/>
      <c r="E233" s="2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2"/>
      <c r="E234" s="2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2"/>
      <c r="E235" s="2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2"/>
      <c r="E236" s="2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2"/>
      <c r="E237" s="2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2"/>
      <c r="E238" s="2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2"/>
      <c r="E239" s="2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2"/>
      <c r="E240" s="2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2"/>
      <c r="E241" s="2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2"/>
      <c r="E242" s="2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2"/>
      <c r="E243" s="2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2"/>
      <c r="E244" s="2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2"/>
      <c r="E245" s="2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2"/>
      <c r="E246" s="2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2"/>
      <c r="E247" s="2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2"/>
      <c r="E248" s="2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2"/>
      <c r="E249" s="2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2"/>
      <c r="E250" s="2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2"/>
      <c r="E251" s="2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2"/>
      <c r="E252" s="2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2"/>
      <c r="E253" s="2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2"/>
      <c r="E254" s="2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2"/>
      <c r="E255" s="2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2"/>
      <c r="E256" s="2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2"/>
      <c r="E257" s="2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2"/>
      <c r="E258" s="2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2"/>
      <c r="E259" s="2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2"/>
      <c r="E260" s="2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2"/>
      <c r="E261" s="2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2"/>
      <c r="E262" s="2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2"/>
      <c r="E263" s="2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2"/>
      <c r="E264" s="2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2"/>
      <c r="E265" s="2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2"/>
      <c r="E266" s="2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2"/>
      <c r="E267" s="2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2"/>
      <c r="E268" s="2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2"/>
      <c r="E269" s="2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2"/>
      <c r="E270" s="2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2"/>
      <c r="E271" s="2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2"/>
      <c r="E272" s="2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2"/>
      <c r="E273" s="2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2"/>
      <c r="E274" s="2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2"/>
      <c r="E275" s="2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2"/>
      <c r="E276" s="2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2"/>
      <c r="E277" s="2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2"/>
      <c r="E278" s="2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2"/>
      <c r="E279" s="2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2"/>
      <c r="E280" s="2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2"/>
      <c r="E281" s="2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2"/>
      <c r="E282" s="2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2"/>
      <c r="E283" s="2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2"/>
      <c r="E284" s="2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2"/>
      <c r="E285" s="2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2"/>
      <c r="E286" s="2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2"/>
      <c r="E287" s="2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2"/>
      <c r="E288" s="2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2"/>
      <c r="E289" s="2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2"/>
      <c r="E290" s="2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2"/>
      <c r="E291" s="2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2"/>
      <c r="E292" s="2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2"/>
      <c r="E293" s="2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2"/>
      <c r="E294" s="2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2"/>
      <c r="E295" s="2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2"/>
      <c r="E296" s="2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2"/>
      <c r="E297" s="2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2"/>
      <c r="E298" s="2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2"/>
      <c r="E299" s="2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2"/>
      <c r="E300" s="2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2"/>
      <c r="E301" s="2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2"/>
      <c r="E302" s="2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2"/>
      <c r="E303" s="2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2"/>
      <c r="E304" s="2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2"/>
      <c r="E305" s="2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2"/>
      <c r="E306" s="2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2"/>
      <c r="E307" s="2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2"/>
      <c r="E308" s="2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2"/>
      <c r="E309" s="2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2"/>
      <c r="E310" s="2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2"/>
      <c r="E311" s="2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2"/>
      <c r="E312" s="2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2"/>
      <c r="E313" s="2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2"/>
      <c r="E314" s="2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2"/>
      <c r="E315" s="2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2"/>
      <c r="E316" s="2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2"/>
      <c r="E317" s="2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2"/>
      <c r="E318" s="2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2"/>
      <c r="E319" s="2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2"/>
      <c r="E320" s="2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2"/>
      <c r="E321" s="2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2"/>
      <c r="E322" s="2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2"/>
      <c r="E323" s="2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2"/>
      <c r="E324" s="2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2"/>
      <c r="E325" s="2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2"/>
      <c r="E326" s="2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2"/>
      <c r="E327" s="2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2"/>
      <c r="E328" s="2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2"/>
      <c r="E329" s="2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2"/>
      <c r="E330" s="2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2"/>
      <c r="E331" s="2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2"/>
      <c r="E332" s="2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2"/>
      <c r="E333" s="2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2"/>
      <c r="E334" s="2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2"/>
      <c r="E335" s="2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2"/>
      <c r="E336" s="2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2"/>
      <c r="E337" s="2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2"/>
      <c r="E338" s="2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2"/>
      <c r="E339" s="2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2"/>
      <c r="E340" s="2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2"/>
      <c r="E341" s="2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2"/>
      <c r="E342" s="2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2"/>
      <c r="E343" s="2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2"/>
      <c r="E344" s="2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2"/>
      <c r="E345" s="2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2"/>
      <c r="E346" s="2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2"/>
      <c r="E347" s="2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2"/>
      <c r="E348" s="2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2"/>
      <c r="E349" s="2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2"/>
      <c r="E351" s="2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2"/>
      <c r="E352" s="2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2"/>
      <c r="E353" s="2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2"/>
      <c r="E354" s="2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2"/>
      <c r="E355" s="2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2"/>
      <c r="E356" s="2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2"/>
      <c r="E357" s="2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2"/>
      <c r="E358" s="2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2"/>
      <c r="E359" s="2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2"/>
      <c r="E360" s="2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2"/>
      <c r="E361" s="2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2"/>
      <c r="E362" s="2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2"/>
      <c r="E363" s="2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2"/>
      <c r="E364" s="2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2"/>
      <c r="E365" s="2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2"/>
      <c r="E366" s="2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2"/>
      <c r="E367" s="2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2"/>
      <c r="E368" s="2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2"/>
      <c r="E369" s="2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2"/>
      <c r="E370" s="2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2"/>
      <c r="E371" s="2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2"/>
      <c r="E372" s="2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2"/>
      <c r="E373" s="2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2"/>
      <c r="E374" s="2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2"/>
      <c r="E375" s="2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2"/>
      <c r="E376" s="2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2"/>
      <c r="E377" s="2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2"/>
      <c r="E378" s="2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2"/>
      <c r="E379" s="2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2"/>
      <c r="E380" s="2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2"/>
      <c r="E381" s="2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2"/>
      <c r="E382" s="2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2"/>
      <c r="E383" s="2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2"/>
      <c r="E384" s="2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2"/>
      <c r="E385" s="2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2"/>
      <c r="E386" s="2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2"/>
      <c r="E387" s="2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2"/>
      <c r="E388" s="2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2"/>
      <c r="E389" s="2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2"/>
      <c r="E390" s="2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2"/>
      <c r="E391" s="2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2"/>
      <c r="E392" s="2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2"/>
      <c r="E393" s="2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2"/>
      <c r="E394" s="2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2"/>
      <c r="E395" s="2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2"/>
      <c r="E396" s="2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2"/>
      <c r="E397" s="2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2"/>
      <c r="E398" s="2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2"/>
      <c r="E399" s="2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2"/>
      <c r="E400" s="2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2"/>
      <c r="E401" s="2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2"/>
      <c r="E402" s="2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2"/>
      <c r="E403" s="2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2"/>
      <c r="E404" s="2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2"/>
      <c r="E405" s="2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2"/>
      <c r="E406" s="2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2"/>
      <c r="E407" s="2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2"/>
      <c r="E408" s="2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2"/>
      <c r="E409" s="2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2"/>
      <c r="E410" s="2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2"/>
      <c r="E411" s="2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2"/>
      <c r="E412" s="2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2"/>
      <c r="E413" s="2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2"/>
      <c r="E414" s="2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2"/>
      <c r="E415" s="2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2"/>
      <c r="E416" s="2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2"/>
      <c r="E417" s="2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2"/>
      <c r="E418" s="2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2"/>
      <c r="E419" s="2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2"/>
      <c r="E420" s="2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2"/>
      <c r="E421" s="2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2"/>
      <c r="E422" s="2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2"/>
      <c r="E423" s="2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2"/>
      <c r="E424" s="2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2"/>
      <c r="E425" s="2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2"/>
      <c r="E426" s="2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2"/>
      <c r="E427" s="2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2"/>
      <c r="E428" s="2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2"/>
      <c r="E429" s="2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2"/>
      <c r="E430" s="2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2"/>
      <c r="E431" s="2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2"/>
      <c r="E432" s="2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2"/>
      <c r="E433" s="2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2"/>
      <c r="E434" s="2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2"/>
      <c r="E435" s="2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2"/>
      <c r="E436" s="2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2"/>
      <c r="E437" s="2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2"/>
      <c r="E438" s="2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2"/>
      <c r="E439" s="2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2"/>
      <c r="E440" s="2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2"/>
      <c r="E441" s="2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2"/>
      <c r="E442" s="2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2"/>
      <c r="E443" s="2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2"/>
      <c r="E444" s="2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2"/>
      <c r="E445" s="2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2"/>
      <c r="E446" s="2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2"/>
      <c r="E447" s="2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2"/>
      <c r="E448" s="2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2"/>
      <c r="E449" s="2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2"/>
      <c r="E450" s="2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2"/>
      <c r="E451" s="2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2"/>
      <c r="E452" s="2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2"/>
      <c r="E453" s="2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2"/>
      <c r="E454" s="2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2"/>
      <c r="E455" s="2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2"/>
      <c r="E456" s="2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2"/>
      <c r="E457" s="2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2"/>
      <c r="E458" s="2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2"/>
      <c r="E459" s="2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2"/>
      <c r="E460" s="2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2"/>
      <c r="E461" s="2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2"/>
      <c r="E462" s="2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2"/>
      <c r="E463" s="2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2"/>
      <c r="E464" s="2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2"/>
      <c r="E465" s="2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2"/>
      <c r="E466" s="2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2"/>
      <c r="E467" s="2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2"/>
      <c r="E468" s="2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2"/>
      <c r="E469" s="2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2"/>
      <c r="E470" s="2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2"/>
      <c r="E471" s="2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2"/>
      <c r="E472" s="2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2"/>
      <c r="E473" s="2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2"/>
      <c r="E474" s="2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2"/>
      <c r="E475" s="2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2"/>
      <c r="E476" s="2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2"/>
      <c r="E477" s="2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2"/>
      <c r="E478" s="2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2"/>
      <c r="E479" s="2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2"/>
      <c r="E480" s="2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2"/>
      <c r="E481" s="2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2"/>
      <c r="E482" s="2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2"/>
      <c r="E483" s="2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2"/>
      <c r="E484" s="2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2"/>
      <c r="E485" s="2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2"/>
      <c r="E486" s="2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2"/>
      <c r="E487" s="2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2"/>
      <c r="E488" s="2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2"/>
      <c r="E489" s="2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2"/>
      <c r="E490" s="2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2"/>
      <c r="E491" s="2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2"/>
      <c r="E492" s="2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2"/>
      <c r="E493" s="2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2"/>
      <c r="E494" s="2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2"/>
      <c r="E495" s="2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2"/>
      <c r="E496" s="2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2"/>
      <c r="E497" s="2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2"/>
      <c r="E498" s="2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2"/>
      <c r="E499" s="2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2"/>
      <c r="E500" s="2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2"/>
      <c r="E501" s="2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2"/>
      <c r="E502" s="2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2"/>
      <c r="E503" s="2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2"/>
      <c r="E504" s="2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2"/>
      <c r="E505" s="2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2"/>
      <c r="E506" s="2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2"/>
      <c r="E507" s="2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2"/>
      <c r="E508" s="2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2"/>
      <c r="E509" s="2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2"/>
      <c r="E510" s="2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2"/>
      <c r="E511" s="2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2"/>
      <c r="E512" s="2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2"/>
      <c r="E513" s="2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2"/>
      <c r="E514" s="2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2"/>
      <c r="E515" s="2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2"/>
      <c r="E516" s="2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2"/>
      <c r="E517" s="2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2"/>
      <c r="E518" s="2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2"/>
      <c r="E519" s="2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2"/>
      <c r="E520" s="2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2"/>
      <c r="E521" s="2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2"/>
      <c r="E522" s="2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2"/>
      <c r="E523" s="2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2"/>
      <c r="E524" s="2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2"/>
      <c r="E525" s="2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2"/>
      <c r="E526" s="2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2"/>
      <c r="E527" s="2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2"/>
      <c r="E528" s="2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2"/>
      <c r="E529" s="2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2"/>
      <c r="E530" s="2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2"/>
      <c r="E531" s="2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2"/>
      <c r="E532" s="2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2"/>
      <c r="E533" s="2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2"/>
      <c r="E534" s="2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2"/>
      <c r="E535" s="2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2"/>
      <c r="E536" s="2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2"/>
      <c r="E537" s="2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2"/>
      <c r="E538" s="2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2"/>
      <c r="E539" s="2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2"/>
      <c r="E540" s="2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2"/>
      <c r="E541" s="2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2"/>
      <c r="E542" s="2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2"/>
      <c r="E543" s="2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2"/>
      <c r="E544" s="2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2"/>
      <c r="E545" s="2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2"/>
      <c r="E546" s="2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2"/>
      <c r="E547" s="2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2"/>
      <c r="E548" s="2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2"/>
      <c r="E549" s="2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2"/>
      <c r="E550" s="2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2"/>
      <c r="E551" s="2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2"/>
      <c r="E552" s="2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2"/>
      <c r="E553" s="2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2"/>
      <c r="E554" s="2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2"/>
      <c r="E555" s="2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2"/>
      <c r="E556" s="2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2"/>
      <c r="E557" s="2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2"/>
      <c r="E558" s="2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2"/>
      <c r="E559" s="2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2"/>
      <c r="E560" s="2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2"/>
      <c r="E561" s="2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2"/>
      <c r="E562" s="2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2"/>
      <c r="E563" s="2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2"/>
      <c r="E564" s="2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2"/>
      <c r="E565" s="2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2"/>
      <c r="E566" s="2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2"/>
      <c r="E567" s="2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2"/>
      <c r="E568" s="2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2"/>
      <c r="E569" s="2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2"/>
      <c r="E570" s="2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2"/>
      <c r="E571" s="2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2"/>
      <c r="E572" s="2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2"/>
      <c r="E573" s="2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2"/>
      <c r="E574" s="2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2"/>
      <c r="E575" s="2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2"/>
      <c r="E576" s="2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2"/>
      <c r="E577" s="2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2"/>
      <c r="E578" s="2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2"/>
      <c r="E579" s="2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2"/>
      <c r="E580" s="2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2"/>
      <c r="E581" s="2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2"/>
      <c r="E582" s="2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2"/>
      <c r="E583" s="2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2"/>
      <c r="E584" s="2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2"/>
      <c r="E585" s="2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2"/>
      <c r="E586" s="2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2"/>
      <c r="E587" s="2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2"/>
      <c r="E588" s="2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2"/>
      <c r="E589" s="2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2"/>
      <c r="E590" s="2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2"/>
      <c r="E591" s="2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2"/>
      <c r="E592" s="2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2"/>
      <c r="E593" s="2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2"/>
      <c r="E594" s="2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2"/>
      <c r="E595" s="2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2"/>
      <c r="E596" s="2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2"/>
      <c r="E597" s="2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2"/>
      <c r="E598" s="2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2"/>
      <c r="E599" s="2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2"/>
      <c r="E600" s="2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2"/>
      <c r="E601" s="2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2"/>
      <c r="E602" s="2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2"/>
      <c r="E603" s="2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2"/>
      <c r="E604" s="2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2"/>
      <c r="E605" s="2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2"/>
      <c r="E606" s="2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2"/>
      <c r="E607" s="2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2"/>
      <c r="E608" s="2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2"/>
      <c r="E609" s="2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2"/>
      <c r="E610" s="2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2"/>
      <c r="E611" s="2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2"/>
      <c r="E612" s="2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2"/>
      <c r="E613" s="2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2"/>
      <c r="E614" s="2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2"/>
      <c r="E615" s="2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2"/>
      <c r="E616" s="2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2"/>
      <c r="E617" s="2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2"/>
      <c r="E618" s="2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2"/>
      <c r="E619" s="2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2"/>
      <c r="E620" s="2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2"/>
      <c r="E621" s="2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2"/>
      <c r="E622" s="2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2"/>
      <c r="E623" s="2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2"/>
      <c r="E624" s="2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2"/>
      <c r="E625" s="2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2"/>
      <c r="E626" s="2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2"/>
      <c r="E627" s="2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2"/>
      <c r="E628" s="2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2"/>
      <c r="E629" s="2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2"/>
      <c r="E630" s="2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2"/>
      <c r="E631" s="2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2"/>
      <c r="E632" s="2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2"/>
      <c r="E633" s="2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2"/>
      <c r="E634" s="2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2"/>
      <c r="E635" s="2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2"/>
      <c r="E636" s="2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2"/>
      <c r="E637" s="2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2"/>
      <c r="E638" s="2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2"/>
      <c r="E639" s="2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2"/>
      <c r="E640" s="2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2"/>
      <c r="E641" s="2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2"/>
      <c r="E642" s="2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2"/>
      <c r="E643" s="2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2"/>
      <c r="E644" s="2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2"/>
      <c r="E645" s="2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2"/>
      <c r="E646" s="2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2"/>
      <c r="E647" s="2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2"/>
      <c r="E648" s="2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2"/>
      <c r="E649" s="2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2"/>
      <c r="E650" s="2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2"/>
      <c r="E651" s="2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2"/>
      <c r="E652" s="2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2"/>
      <c r="E653" s="2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2"/>
      <c r="E654" s="2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2"/>
      <c r="E655" s="2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2"/>
      <c r="E656" s="2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2"/>
      <c r="E657" s="2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2"/>
      <c r="E658" s="2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2"/>
      <c r="E659" s="2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2"/>
      <c r="E660" s="2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2"/>
      <c r="E661" s="2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2"/>
      <c r="E662" s="2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2"/>
      <c r="E663" s="2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2"/>
      <c r="E664" s="2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2"/>
      <c r="E665" s="2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2"/>
      <c r="E666" s="2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2"/>
      <c r="E667" s="2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2"/>
      <c r="E668" s="2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2"/>
      <c r="E669" s="2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2"/>
      <c r="E670" s="2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2"/>
      <c r="E671" s="2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2"/>
      <c r="E672" s="2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2"/>
      <c r="E673" s="2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2"/>
      <c r="E674" s="2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2"/>
      <c r="E675" s="2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2"/>
      <c r="E676" s="2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2"/>
      <c r="E677" s="2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2"/>
      <c r="E678" s="2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2"/>
      <c r="E679" s="2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2"/>
      <c r="E680" s="2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2"/>
      <c r="E681" s="2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2"/>
      <c r="E682" s="2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2"/>
      <c r="E683" s="2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2"/>
      <c r="E684" s="2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2"/>
      <c r="E685" s="2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2"/>
      <c r="E686" s="2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2"/>
      <c r="E687" s="2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2"/>
      <c r="E688" s="2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2"/>
      <c r="E689" s="2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2"/>
      <c r="E690" s="2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2"/>
      <c r="E691" s="2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2"/>
      <c r="E692" s="2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2"/>
      <c r="E693" s="2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2"/>
      <c r="E694" s="2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2"/>
      <c r="E695" s="2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2"/>
      <c r="E696" s="2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2"/>
      <c r="E697" s="2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2"/>
      <c r="E698" s="2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2"/>
      <c r="E699" s="2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2"/>
      <c r="E700" s="2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2"/>
      <c r="E701" s="2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2"/>
      <c r="E702" s="2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2"/>
      <c r="E703" s="2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2"/>
      <c r="E704" s="2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2"/>
      <c r="E705" s="2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2"/>
      <c r="E706" s="2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2"/>
      <c r="E707" s="2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2"/>
      <c r="E708" s="2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2"/>
      <c r="E709" s="2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2"/>
      <c r="E710" s="2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2"/>
      <c r="E711" s="2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2"/>
      <c r="E712" s="2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2"/>
      <c r="E713" s="2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2"/>
      <c r="E714" s="2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2"/>
      <c r="E715" s="2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2"/>
      <c r="E716" s="2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2"/>
      <c r="E717" s="2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2"/>
      <c r="E718" s="2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2"/>
      <c r="E719" s="2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2"/>
      <c r="E720" s="2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2"/>
      <c r="E721" s="2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2"/>
      <c r="E722" s="2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2"/>
      <c r="E723" s="2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2"/>
      <c r="E724" s="2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2"/>
      <c r="E725" s="2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2"/>
      <c r="E726" s="2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2"/>
      <c r="E727" s="2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2"/>
      <c r="E728" s="2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2"/>
      <c r="E729" s="2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2"/>
      <c r="E730" s="2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2"/>
      <c r="E731" s="2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2"/>
      <c r="E732" s="2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2"/>
      <c r="E733" s="2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2"/>
      <c r="E734" s="2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2"/>
      <c r="E735" s="2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2"/>
      <c r="E736" s="2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2"/>
      <c r="E737" s="2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2"/>
      <c r="E738" s="2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2"/>
      <c r="E739" s="2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2"/>
      <c r="E740" s="2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2"/>
      <c r="E741" s="2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2"/>
      <c r="E742" s="2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2"/>
      <c r="E743" s="2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2"/>
      <c r="E744" s="2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2"/>
      <c r="E745" s="2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2"/>
      <c r="E746" s="2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2"/>
      <c r="E747" s="2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2"/>
      <c r="E748" s="2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2"/>
      <c r="E749" s="2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2"/>
      <c r="E750" s="2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2"/>
      <c r="E751" s="2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2"/>
      <c r="E752" s="2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2"/>
      <c r="E753" s="2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2"/>
      <c r="E754" s="2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2"/>
      <c r="E755" s="2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2"/>
      <c r="E756" s="2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2"/>
      <c r="E757" s="2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2"/>
      <c r="E758" s="2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2"/>
      <c r="E759" s="2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2"/>
      <c r="E760" s="2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2"/>
      <c r="E761" s="2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2"/>
      <c r="E762" s="2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2"/>
      <c r="E763" s="2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2"/>
      <c r="E764" s="2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2"/>
      <c r="E765" s="2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2"/>
      <c r="E766" s="2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2"/>
      <c r="E767" s="2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2"/>
      <c r="E768" s="2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2"/>
      <c r="E769" s="2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2"/>
      <c r="E770" s="2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2"/>
      <c r="E771" s="2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2"/>
      <c r="E772" s="2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2"/>
      <c r="E773" s="2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2"/>
      <c r="E774" s="2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2"/>
      <c r="E775" s="2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2"/>
      <c r="E776" s="2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2"/>
      <c r="E777" s="2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2"/>
      <c r="E778" s="2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2"/>
      <c r="E779" s="2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2"/>
      <c r="E780" s="2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2"/>
      <c r="E781" s="2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2"/>
      <c r="E782" s="2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2"/>
      <c r="E783" s="2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2"/>
      <c r="E784" s="2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2"/>
      <c r="E785" s="2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2"/>
      <c r="E786" s="2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2"/>
      <c r="E787" s="2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2"/>
      <c r="E788" s="2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2"/>
      <c r="E789" s="2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2"/>
      <c r="E790" s="2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2"/>
      <c r="E791" s="2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2"/>
      <c r="E792" s="2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2"/>
      <c r="E793" s="2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2"/>
      <c r="E794" s="2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2"/>
      <c r="E795" s="2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2"/>
      <c r="E796" s="2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2"/>
      <c r="E797" s="2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2"/>
      <c r="E798" s="2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2"/>
      <c r="E799" s="2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2"/>
      <c r="E800" s="2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2"/>
      <c r="E801" s="2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2"/>
      <c r="E802" s="2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2"/>
      <c r="E803" s="2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2"/>
      <c r="E804" s="2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2"/>
      <c r="E805" s="2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2"/>
      <c r="E806" s="2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2"/>
      <c r="E807" s="2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2"/>
      <c r="E808" s="2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2"/>
      <c r="E809" s="2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2"/>
      <c r="E810" s="2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2"/>
      <c r="E811" s="2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2"/>
      <c r="E812" s="2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2"/>
      <c r="E813" s="2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2"/>
      <c r="E814" s="2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2"/>
      <c r="E815" s="2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2"/>
      <c r="E816" s="2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2"/>
      <c r="E817" s="2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2"/>
      <c r="E818" s="2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2"/>
      <c r="E819" s="2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2"/>
      <c r="E820" s="2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2"/>
      <c r="E821" s="2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2"/>
      <c r="E822" s="2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2"/>
      <c r="E823" s="2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2"/>
      <c r="E824" s="2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2"/>
      <c r="E825" s="2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2"/>
      <c r="E826" s="2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2"/>
      <c r="E827" s="2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2"/>
      <c r="E828" s="2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2"/>
      <c r="E829" s="2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2"/>
      <c r="E830" s="2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2"/>
      <c r="E831" s="2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2"/>
      <c r="E832" s="2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2"/>
      <c r="E833" s="2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2"/>
      <c r="E834" s="2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2"/>
      <c r="E835" s="2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2"/>
      <c r="E836" s="2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2"/>
      <c r="E837" s="2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2"/>
      <c r="E838" s="2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2"/>
      <c r="E839" s="2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2"/>
      <c r="E840" s="2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2"/>
      <c r="E841" s="2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2"/>
      <c r="E842" s="2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2"/>
      <c r="E843" s="2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2"/>
      <c r="E844" s="2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2"/>
      <c r="E845" s="2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2"/>
      <c r="E846" s="2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2"/>
      <c r="E847" s="2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2"/>
      <c r="E848" s="2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2"/>
      <c r="E849" s="2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2"/>
      <c r="E850" s="2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2"/>
      <c r="E851" s="2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2"/>
      <c r="E852" s="2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2"/>
      <c r="E853" s="2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2"/>
      <c r="E854" s="2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2"/>
      <c r="E855" s="2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2"/>
      <c r="E856" s="2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2"/>
      <c r="E857" s="2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2"/>
      <c r="E858" s="2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2"/>
      <c r="E859" s="2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2"/>
      <c r="E860" s="2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2"/>
      <c r="E861" s="2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2"/>
      <c r="E862" s="2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2"/>
      <c r="E863" s="2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2"/>
      <c r="E864" s="2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2"/>
      <c r="E865" s="2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2"/>
      <c r="E866" s="2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2"/>
      <c r="E867" s="2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2"/>
      <c r="E868" s="2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2"/>
      <c r="E869" s="2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2"/>
      <c r="E870" s="2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2"/>
      <c r="E871" s="2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2"/>
      <c r="E872" s="2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2"/>
      <c r="E873" s="2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2"/>
      <c r="E874" s="2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2"/>
      <c r="E875" s="2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2"/>
      <c r="E876" s="2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2"/>
      <c r="E877" s="2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2"/>
      <c r="E878" s="2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2"/>
      <c r="E879" s="2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2"/>
      <c r="E880" s="2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2"/>
      <c r="E881" s="2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2"/>
      <c r="E882" s="2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2"/>
      <c r="E883" s="2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2"/>
      <c r="E884" s="2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2"/>
      <c r="E885" s="2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2"/>
      <c r="E886" s="2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2"/>
      <c r="E887" s="2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2"/>
      <c r="E888" s="2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2"/>
      <c r="E889" s="2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2"/>
      <c r="E890" s="2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2"/>
      <c r="E891" s="2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2"/>
      <c r="E892" s="2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2"/>
      <c r="E893" s="2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2"/>
      <c r="E894" s="2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2"/>
      <c r="E895" s="2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2"/>
      <c r="E896" s="2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2"/>
      <c r="E897" s="2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2"/>
      <c r="E898" s="2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2"/>
      <c r="E899" s="2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2"/>
      <c r="E900" s="2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2"/>
      <c r="E901" s="2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2"/>
      <c r="E902" s="2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2"/>
      <c r="E903" s="2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2"/>
      <c r="E904" s="2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2"/>
      <c r="E905" s="2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2"/>
      <c r="E906" s="2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2"/>
      <c r="E907" s="2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2"/>
      <c r="E908" s="2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2"/>
      <c r="E909" s="2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2"/>
      <c r="E910" s="2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2"/>
      <c r="E911" s="2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2"/>
      <c r="E912" s="2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2"/>
      <c r="E913" s="2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2"/>
      <c r="E914" s="2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2"/>
      <c r="E915" s="2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2"/>
      <c r="E916" s="2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2"/>
      <c r="E917" s="2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2"/>
      <c r="E918" s="2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2"/>
      <c r="E919" s="2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2"/>
      <c r="E920" s="2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2"/>
      <c r="E921" s="2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2"/>
      <c r="E922" s="2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2"/>
      <c r="E923" s="2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2"/>
      <c r="E924" s="2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2"/>
      <c r="E925" s="2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2"/>
      <c r="E926" s="2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2"/>
      <c r="E927" s="2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2"/>
      <c r="E928" s="2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2"/>
      <c r="E929" s="2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2"/>
      <c r="E930" s="2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2"/>
      <c r="E931" s="2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2"/>
      <c r="E932" s="2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2"/>
      <c r="E933" s="2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2"/>
      <c r="E934" s="2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2"/>
      <c r="E935" s="2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2"/>
      <c r="E936" s="2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2"/>
      <c r="E937" s="2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2"/>
      <c r="E938" s="2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2"/>
      <c r="E939" s="2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2"/>
      <c r="E940" s="2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2"/>
      <c r="E941" s="2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2"/>
      <c r="E942" s="2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2"/>
      <c r="E943" s="2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2"/>
      <c r="E944" s="2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2"/>
      <c r="E945" s="2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2"/>
      <c r="E946" s="2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2"/>
      <c r="E947" s="2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2"/>
      <c r="E948" s="2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2"/>
      <c r="E949" s="2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2"/>
      <c r="E950" s="2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2"/>
      <c r="E951" s="2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2"/>
      <c r="E952" s="2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2"/>
      <c r="E953" s="2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2"/>
      <c r="E954" s="2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2"/>
      <c r="E955" s="2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2"/>
      <c r="E956" s="2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2"/>
      <c r="E957" s="2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2"/>
      <c r="E958" s="2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2"/>
      <c r="E959" s="2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2"/>
      <c r="E960" s="2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2"/>
      <c r="E961" s="2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2"/>
      <c r="E962" s="2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2"/>
      <c r="E963" s="2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2"/>
      <c r="E964" s="2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2"/>
      <c r="E965" s="2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2"/>
      <c r="E966" s="2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2"/>
      <c r="E967" s="2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2"/>
      <c r="E968" s="2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2"/>
      <c r="E969" s="2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2"/>
      <c r="E970" s="2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2"/>
      <c r="E971" s="2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2"/>
      <c r="E972" s="2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2"/>
      <c r="E973" s="2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2"/>
      <c r="E974" s="2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2"/>
      <c r="E975" s="2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2"/>
      <c r="E976" s="2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2"/>
      <c r="E977" s="2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2"/>
      <c r="E978" s="2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2"/>
      <c r="E979" s="2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2"/>
      <c r="E980" s="2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2"/>
      <c r="E981" s="2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2"/>
      <c r="E982" s="2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2"/>
      <c r="E983" s="2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2"/>
      <c r="E984" s="2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2"/>
      <c r="E985" s="2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2"/>
      <c r="E986" s="2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2"/>
      <c r="E987" s="2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2"/>
      <c r="E988" s="2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2"/>
      <c r="E989" s="2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2"/>
      <c r="E990" s="2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2"/>
      <c r="E991" s="2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2"/>
      <c r="E992" s="2"/>
      <c r="F992" s="2"/>
      <c r="G992" s="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2"/>
      <c r="E993" s="2"/>
      <c r="F993" s="2"/>
      <c r="G993" s="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2"/>
      <c r="E994" s="2"/>
      <c r="F994" s="2"/>
      <c r="G994" s="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2"/>
      <c r="E995" s="2"/>
      <c r="F995" s="2"/>
      <c r="G995" s="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2"/>
      <c r="E996" s="2"/>
      <c r="F996" s="2"/>
      <c r="G996" s="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2"/>
      <c r="E997" s="2"/>
      <c r="F997" s="2"/>
      <c r="G997" s="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2"/>
      <c r="E998" s="2"/>
      <c r="F998" s="2"/>
      <c r="G998" s="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2"/>
      <c r="E999" s="2"/>
      <c r="F999" s="2"/>
      <c r="G999" s="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2"/>
      <c r="E1000" s="2"/>
      <c r="F1000" s="2"/>
      <c r="G1000" s="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2"/>
      <c r="E1001" s="2"/>
      <c r="F1001" s="2"/>
      <c r="G1001" s="2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2"/>
      <c r="E1002" s="2"/>
      <c r="F1002" s="2"/>
      <c r="G1002" s="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2"/>
      <c r="E1003" s="2"/>
      <c r="F1003" s="2"/>
      <c r="G1003" s="2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2"/>
      <c r="E1004" s="2"/>
      <c r="F1004" s="2"/>
      <c r="G1004" s="2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2"/>
      <c r="E1005" s="2"/>
      <c r="F1005" s="2"/>
      <c r="G1005" s="2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2"/>
      <c r="E1006" s="2"/>
      <c r="F1006" s="2"/>
      <c r="G1006" s="2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2"/>
      <c r="E1007" s="2"/>
      <c r="F1007" s="2"/>
      <c r="G1007" s="2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2"/>
      <c r="E1008" s="2"/>
      <c r="F1008" s="2"/>
      <c r="G1008" s="2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1"/>
      <c r="D1009" s="2"/>
      <c r="E1009" s="2"/>
      <c r="F1009" s="2"/>
      <c r="G1009" s="2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1"/>
      <c r="D1010" s="2"/>
      <c r="E1010" s="2"/>
      <c r="F1010" s="2"/>
      <c r="G1010" s="2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1"/>
      <c r="D1011" s="2"/>
      <c r="E1011" s="2"/>
      <c r="F1011" s="2"/>
      <c r="G1011" s="2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1"/>
      <c r="C1012" s="1"/>
      <c r="D1012" s="2"/>
      <c r="E1012" s="2"/>
      <c r="F1012" s="2"/>
      <c r="G1012" s="2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>
      <c r="A1013" s="1"/>
      <c r="B1013" s="1"/>
      <c r="C1013" s="1"/>
      <c r="D1013" s="2"/>
      <c r="E1013" s="2"/>
      <c r="F1013" s="2"/>
      <c r="G1013" s="2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>
      <c r="A1014" s="1"/>
      <c r="B1014" s="1"/>
      <c r="C1014" s="1"/>
      <c r="D1014" s="2"/>
      <c r="E1014" s="2"/>
      <c r="F1014" s="2"/>
      <c r="G1014" s="2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>
      <c r="A1015" s="1"/>
      <c r="B1015" s="1"/>
      <c r="C1015" s="1"/>
      <c r="D1015" s="2"/>
      <c r="E1015" s="2"/>
      <c r="F1015" s="2"/>
      <c r="G1015" s="2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>
      <c r="A1016" s="1"/>
      <c r="B1016" s="1"/>
      <c r="C1016" s="1"/>
      <c r="D1016" s="2"/>
      <c r="E1016" s="2"/>
      <c r="F1016" s="2"/>
      <c r="G1016" s="2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>
      <c r="A1017" s="1"/>
      <c r="B1017" s="1"/>
      <c r="C1017" s="1"/>
      <c r="D1017" s="2"/>
      <c r="E1017" s="2"/>
      <c r="F1017" s="2"/>
      <c r="G1017" s="2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>
      <c r="A1018" s="1"/>
      <c r="B1018" s="1"/>
      <c r="C1018" s="1"/>
      <c r="D1018" s="2"/>
      <c r="E1018" s="2"/>
      <c r="F1018" s="2"/>
      <c r="G1018" s="2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>
      <c r="A1019" s="1"/>
      <c r="B1019" s="1"/>
      <c r="C1019" s="1"/>
      <c r="D1019" s="2"/>
      <c r="E1019" s="2"/>
      <c r="F1019" s="2"/>
      <c r="G1019" s="2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>
      <c r="A1020" s="1"/>
      <c r="B1020" s="1"/>
      <c r="C1020" s="1"/>
      <c r="D1020" s="2"/>
      <c r="E1020" s="2"/>
      <c r="F1020" s="2"/>
      <c r="G1020" s="2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>
      <c r="A1021" s="1"/>
      <c r="B1021" s="1"/>
      <c r="C1021" s="1"/>
      <c r="D1021" s="2"/>
      <c r="E1021" s="2"/>
      <c r="F1021" s="2"/>
      <c r="G1021" s="2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>
      <c r="A1022" s="1"/>
      <c r="B1022" s="1"/>
      <c r="C1022" s="1"/>
      <c r="D1022" s="2"/>
      <c r="E1022" s="2"/>
      <c r="F1022" s="2"/>
      <c r="G1022" s="2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>
      <c r="A1023" s="1"/>
      <c r="B1023" s="1"/>
      <c r="C1023" s="1"/>
      <c r="D1023" s="2"/>
      <c r="E1023" s="2"/>
      <c r="F1023" s="2"/>
      <c r="G1023" s="2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>
      <c r="A1024" s="1"/>
      <c r="B1024" s="1"/>
      <c r="C1024" s="1"/>
      <c r="D1024" s="2"/>
      <c r="E1024" s="2"/>
      <c r="F1024" s="2"/>
      <c r="G1024" s="2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>
      <c r="A1025" s="1"/>
      <c r="B1025" s="1"/>
      <c r="C1025" s="1"/>
      <c r="D1025" s="2"/>
      <c r="E1025" s="2"/>
      <c r="F1025" s="2"/>
      <c r="G1025" s="2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>
      <c r="A1026" s="1"/>
      <c r="B1026" s="1"/>
      <c r="C1026" s="1"/>
      <c r="D1026" s="2"/>
      <c r="E1026" s="2"/>
      <c r="F1026" s="2"/>
      <c r="G1026" s="2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>
      <c r="A1027" s="1"/>
      <c r="B1027" s="1"/>
      <c r="C1027" s="1"/>
      <c r="D1027" s="2"/>
      <c r="E1027" s="2"/>
      <c r="F1027" s="2"/>
      <c r="G1027" s="2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>
      <c r="A1028" s="1"/>
      <c r="B1028" s="1"/>
      <c r="C1028" s="1"/>
      <c r="D1028" s="2"/>
      <c r="E1028" s="2"/>
      <c r="F1028" s="2"/>
      <c r="G1028" s="2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>
      <c r="A1029" s="1"/>
      <c r="B1029" s="1"/>
      <c r="C1029" s="1"/>
      <c r="D1029" s="2"/>
      <c r="E1029" s="2"/>
      <c r="F1029" s="2"/>
      <c r="G1029" s="2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75" customHeight="1">
      <c r="A1030" s="1"/>
      <c r="B1030" s="1"/>
      <c r="C1030" s="1"/>
      <c r="D1030" s="2"/>
      <c r="E1030" s="2"/>
      <c r="F1030" s="2"/>
      <c r="G1030" s="2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75" customHeight="1">
      <c r="A1031" s="1"/>
      <c r="B1031" s="1"/>
      <c r="C1031" s="1"/>
      <c r="D1031" s="2"/>
      <c r="E1031" s="2"/>
      <c r="F1031" s="2"/>
      <c r="G1031" s="2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75" customHeight="1">
      <c r="A1032" s="1"/>
      <c r="B1032" s="1"/>
      <c r="C1032" s="1"/>
      <c r="D1032" s="2"/>
      <c r="E1032" s="2"/>
      <c r="F1032" s="2"/>
      <c r="G1032" s="2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75" customHeight="1">
      <c r="A1033" s="1"/>
      <c r="B1033" s="1"/>
      <c r="C1033" s="1"/>
      <c r="D1033" s="2"/>
      <c r="E1033" s="2"/>
      <c r="F1033" s="2"/>
      <c r="G1033" s="2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.75" customHeight="1">
      <c r="A1034" s="1"/>
      <c r="B1034" s="1"/>
      <c r="C1034" s="1"/>
      <c r="D1034" s="2"/>
      <c r="E1034" s="2"/>
      <c r="F1034" s="2"/>
      <c r="G1034" s="2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.75" customHeight="1">
      <c r="A1035" s="1"/>
      <c r="B1035" s="1"/>
      <c r="C1035" s="1"/>
      <c r="D1035" s="2"/>
      <c r="E1035" s="2"/>
      <c r="F1035" s="2"/>
      <c r="G1035" s="2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5.75" customHeight="1">
      <c r="A1036" s="1"/>
      <c r="B1036" s="1"/>
      <c r="C1036" s="1"/>
      <c r="D1036" s="2"/>
      <c r="E1036" s="2"/>
      <c r="F1036" s="2"/>
      <c r="G1036" s="2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5.75" customHeight="1">
      <c r="A1037" s="1"/>
      <c r="B1037" s="1"/>
      <c r="C1037" s="1"/>
      <c r="D1037" s="2"/>
      <c r="E1037" s="2"/>
      <c r="F1037" s="2"/>
      <c r="G1037" s="2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5.75" customHeight="1">
      <c r="A1038" s="1"/>
      <c r="B1038" s="1"/>
      <c r="C1038" s="1"/>
      <c r="D1038" s="2"/>
      <c r="E1038" s="2"/>
      <c r="F1038" s="2"/>
      <c r="G1038" s="2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.75" customHeight="1">
      <c r="A1039" s="1"/>
      <c r="B1039" s="1"/>
      <c r="C1039" s="1"/>
      <c r="D1039" s="2"/>
      <c r="E1039" s="2"/>
      <c r="F1039" s="2"/>
      <c r="G1039" s="2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.75" customHeight="1">
      <c r="A1040" s="1"/>
      <c r="B1040" s="1"/>
      <c r="C1040" s="1"/>
      <c r="D1040" s="2"/>
      <c r="E1040" s="2"/>
      <c r="F1040" s="2"/>
      <c r="G1040" s="2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5.75" customHeight="1">
      <c r="A1041" s="1"/>
      <c r="B1041" s="1"/>
      <c r="C1041" s="1"/>
      <c r="D1041" s="2"/>
      <c r="E1041" s="2"/>
      <c r="F1041" s="2"/>
      <c r="G1041" s="2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.75" customHeight="1">
      <c r="A1042" s="1"/>
      <c r="B1042" s="1"/>
      <c r="C1042" s="1"/>
      <c r="D1042" s="2"/>
      <c r="E1042" s="2"/>
      <c r="F1042" s="2"/>
      <c r="G1042" s="2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.75" customHeight="1">
      <c r="A1043" s="1"/>
      <c r="B1043" s="1"/>
      <c r="C1043" s="1"/>
      <c r="D1043" s="2"/>
      <c r="E1043" s="2"/>
      <c r="F1043" s="2"/>
      <c r="G1043" s="2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.75" customHeight="1">
      <c r="A1044" s="1"/>
      <c r="B1044" s="1"/>
      <c r="C1044" s="1"/>
      <c r="D1044" s="2"/>
      <c r="E1044" s="2"/>
      <c r="F1044" s="2"/>
      <c r="G1044" s="2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5.75" customHeight="1">
      <c r="A1045" s="1"/>
      <c r="B1045" s="1"/>
      <c r="C1045" s="1"/>
      <c r="D1045" s="2"/>
      <c r="E1045" s="2"/>
      <c r="F1045" s="2"/>
      <c r="G1045" s="2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</sheetData>
  <mergeCells count="69">
    <mergeCell ref="A1:H1"/>
    <mergeCell ref="A7:B7"/>
    <mergeCell ref="C7:H7"/>
    <mergeCell ref="A8:C8"/>
    <mergeCell ref="D8:H8"/>
    <mergeCell ref="A2:H2"/>
    <mergeCell ref="A3:H3"/>
    <mergeCell ref="A4:H4"/>
    <mergeCell ref="A5:H5"/>
    <mergeCell ref="A6:H6"/>
    <mergeCell ref="A11:B11"/>
    <mergeCell ref="A9:B9"/>
    <mergeCell ref="C9:H9"/>
    <mergeCell ref="A10:B10"/>
    <mergeCell ref="C10:D10"/>
    <mergeCell ref="E10:F10"/>
    <mergeCell ref="G10:H10"/>
    <mergeCell ref="C11:D11"/>
    <mergeCell ref="E11:F11"/>
    <mergeCell ref="G11:H11"/>
    <mergeCell ref="A16:H16"/>
    <mergeCell ref="A17:H17"/>
    <mergeCell ref="A18:H18"/>
    <mergeCell ref="A19:H19"/>
    <mergeCell ref="A12:B12"/>
    <mergeCell ref="C12:H12"/>
    <mergeCell ref="A13:B13"/>
    <mergeCell ref="C13:H13"/>
    <mergeCell ref="A14:B14"/>
    <mergeCell ref="C14:H14"/>
    <mergeCell ref="A15:B15"/>
    <mergeCell ref="C15:H15"/>
    <mergeCell ref="A20:H20"/>
    <mergeCell ref="A21:H21"/>
    <mergeCell ref="A22:H22"/>
    <mergeCell ref="A23:H23"/>
    <mergeCell ref="A24:H24"/>
    <mergeCell ref="A25:H25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26:H126"/>
    <mergeCell ref="A127:H127"/>
    <mergeCell ref="A128:H128"/>
    <mergeCell ref="A129:H129"/>
    <mergeCell ref="A115:H115"/>
    <mergeCell ref="A120:H120"/>
    <mergeCell ref="A121:H121"/>
    <mergeCell ref="A122:H122"/>
    <mergeCell ref="A123:H123"/>
    <mergeCell ref="A124:H124"/>
    <mergeCell ref="A125:H125"/>
  </mergeCells>
  <hyperlinks>
    <hyperlink ref="C27" r:id="rId1"/>
    <hyperlink ref="C29" r:id="rId2"/>
    <hyperlink ref="C30" r:id="rId3"/>
    <hyperlink ref="C33" r:id="rId4"/>
    <hyperlink ref="C39" r:id="rId5"/>
    <hyperlink ref="C42" r:id="rId6"/>
    <hyperlink ref="C43" r:id="rId7"/>
    <hyperlink ref="C47" r:id="rId8"/>
    <hyperlink ref="C48" r:id="rId9"/>
    <hyperlink ref="C52" r:id="rId10"/>
    <hyperlink ref="C59" r:id="rId11"/>
    <hyperlink ref="C66" r:id="rId12"/>
    <hyperlink ref="C87" r:id="rId13"/>
    <hyperlink ref="C110" r:id="rId14"/>
    <hyperlink ref="C36" r:id="rId15"/>
    <hyperlink ref="C37" r:id="rId16"/>
    <hyperlink ref="C38" r:id="rId17"/>
    <hyperlink ref="C117" r:id="rId18"/>
    <hyperlink ref="C118" r:id="rId19"/>
  </hyperlinks>
  <pageMargins left="0.7" right="0.7" top="0.75" bottom="0.75" header="0" footer="0"/>
  <pageSetup paperSize="9"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topLeftCell="A88" zoomScale="110" zoomScaleNormal="110" workbookViewId="0">
      <selection activeCell="C88" sqref="C88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41.85546875" customWidth="1"/>
    <col min="4" max="4" width="22" customWidth="1"/>
    <col min="5" max="5" width="11.42578125" customWidth="1"/>
    <col min="6" max="6" width="12.85546875" customWidth="1"/>
    <col min="7" max="7" width="11.28515625" customWidth="1"/>
    <col min="8" max="8" width="25" customWidth="1"/>
  </cols>
  <sheetData>
    <row r="1" spans="1:26" s="62" customFormat="1">
      <c r="A1" s="83" t="s">
        <v>300</v>
      </c>
      <c r="B1" s="84"/>
      <c r="C1" s="84"/>
      <c r="D1" s="84"/>
      <c r="E1" s="84"/>
      <c r="F1" s="84"/>
      <c r="G1" s="84"/>
      <c r="H1" s="84"/>
      <c r="I1" s="61"/>
      <c r="J1" s="61"/>
    </row>
    <row r="2" spans="1:26" s="62" customFormat="1" ht="20.25">
      <c r="A2" s="86" t="s">
        <v>301</v>
      </c>
      <c r="B2" s="86"/>
      <c r="C2" s="86"/>
      <c r="D2" s="86"/>
      <c r="E2" s="86"/>
      <c r="F2" s="86"/>
      <c r="G2" s="86"/>
      <c r="H2" s="86"/>
      <c r="I2" s="61"/>
      <c r="J2" s="61"/>
    </row>
    <row r="3" spans="1:26" s="62" customFormat="1" ht="21" customHeight="1">
      <c r="A3" s="87" t="str">
        <f>'Информация о чемпионате'!B4</f>
        <v>региональный этап 2023-24 года Всеросийского чемпионатного движения по профессиональному мастерству"Профессионалы"</v>
      </c>
      <c r="B3" s="87"/>
      <c r="C3" s="87"/>
      <c r="D3" s="87"/>
      <c r="E3" s="87"/>
      <c r="F3" s="87"/>
      <c r="G3" s="87"/>
      <c r="H3" s="87"/>
      <c r="I3" s="63"/>
      <c r="J3" s="63"/>
    </row>
    <row r="4" spans="1:26" s="62" customFormat="1" ht="20.25">
      <c r="A4" s="86" t="s">
        <v>302</v>
      </c>
      <c r="B4" s="86"/>
      <c r="C4" s="86"/>
      <c r="D4" s="86"/>
      <c r="E4" s="86"/>
      <c r="F4" s="86"/>
      <c r="G4" s="86"/>
      <c r="H4" s="86"/>
      <c r="I4" s="61"/>
      <c r="J4" s="61"/>
    </row>
    <row r="5" spans="1:26" s="62" customFormat="1" ht="22.5" customHeight="1">
      <c r="A5" s="88" t="str">
        <f>'Информация о чемпионате'!B3</f>
        <v>Производство мебели</v>
      </c>
      <c r="B5" s="88"/>
      <c r="C5" s="88"/>
      <c r="D5" s="88"/>
      <c r="E5" s="88"/>
      <c r="F5" s="88"/>
      <c r="G5" s="88"/>
      <c r="H5" s="88"/>
      <c r="I5" s="61"/>
      <c r="J5" s="61"/>
    </row>
    <row r="6" spans="1:26" s="62" customFormat="1">
      <c r="A6" s="82" t="s">
        <v>303</v>
      </c>
      <c r="B6" s="84"/>
      <c r="C6" s="84"/>
      <c r="D6" s="84"/>
      <c r="E6" s="84"/>
      <c r="F6" s="84"/>
      <c r="G6" s="84"/>
      <c r="H6" s="84"/>
      <c r="I6" s="61"/>
      <c r="J6" s="61"/>
    </row>
    <row r="7" spans="1:26" s="62" customFormat="1" ht="15.75" customHeight="1">
      <c r="A7" s="82" t="s">
        <v>304</v>
      </c>
      <c r="B7" s="82"/>
      <c r="C7" s="85" t="str">
        <f>'Информация о чемпионате'!B5</f>
        <v>Алтайский край РФ</v>
      </c>
      <c r="D7" s="85"/>
      <c r="E7" s="85"/>
      <c r="F7" s="85"/>
      <c r="G7" s="85"/>
      <c r="H7" s="85"/>
    </row>
    <row r="8" spans="1:26" s="62" customFormat="1" ht="15.75" customHeight="1">
      <c r="A8" s="82" t="s">
        <v>305</v>
      </c>
      <c r="B8" s="82"/>
      <c r="C8" s="82"/>
      <c r="D8" s="85" t="str">
        <f>'Информация о чемпионате'!B6</f>
        <v>КГБПОУ Бийский государственный колледж</v>
      </c>
      <c r="E8" s="85"/>
      <c r="F8" s="85"/>
      <c r="G8" s="85"/>
      <c r="H8" s="85"/>
    </row>
    <row r="9" spans="1:26" s="62" customFormat="1" ht="15.75" customHeight="1">
      <c r="A9" s="82" t="s">
        <v>306</v>
      </c>
      <c r="B9" s="82"/>
      <c r="C9" s="82" t="str">
        <f>'Информация о чемпионате'!B7</f>
        <v>г.Бийск ул.Социалистическаяд.30</v>
      </c>
      <c r="D9" s="82"/>
      <c r="E9" s="82"/>
      <c r="F9" s="82"/>
      <c r="G9" s="82"/>
      <c r="H9" s="82"/>
    </row>
    <row r="10" spans="1:26" s="62" customFormat="1" ht="15.75" customHeight="1">
      <c r="A10" s="82" t="s">
        <v>307</v>
      </c>
      <c r="B10" s="82"/>
      <c r="C10" s="82" t="str">
        <f>'Информация о чемпионате'!B9</f>
        <v>Демин Александр Иванович</v>
      </c>
      <c r="D10" s="82"/>
      <c r="E10" s="82" t="str">
        <f>'Информация о чемпионате'!B10</f>
        <v>Demin_72@mail.ru</v>
      </c>
      <c r="F10" s="82"/>
      <c r="G10" s="82" t="str">
        <f>'Информация о чемпионате'!B11</f>
        <v>8 906 963 73 73</v>
      </c>
      <c r="H10" s="82"/>
    </row>
    <row r="11" spans="1:26" s="62" customFormat="1" ht="15.75" customHeight="1">
      <c r="A11" s="82" t="s">
        <v>308</v>
      </c>
      <c r="B11" s="82"/>
      <c r="C11" s="82" t="str">
        <f>'Информация о чемпионате'!B12</f>
        <v>Тахтин Игорь Васильевич</v>
      </c>
      <c r="D11" s="82"/>
      <c r="E11" s="82" t="str">
        <f>'Информация о чемпионате'!B13</f>
        <v xml:space="preserve"> tahtin@bgtc.su</v>
      </c>
      <c r="F11" s="82"/>
      <c r="G11" s="82" t="str">
        <f>'Информация о чемпионате'!B14</f>
        <v xml:space="preserve">8 961 230 66 99 </v>
      </c>
      <c r="H11" s="82"/>
    </row>
    <row r="12" spans="1:26" s="62" customFormat="1" ht="15.75" customHeight="1">
      <c r="A12" s="82" t="s">
        <v>309</v>
      </c>
      <c r="B12" s="82"/>
      <c r="C12" s="82">
        <f>'Информация о чемпионате'!B17</f>
        <v>9</v>
      </c>
      <c r="D12" s="82"/>
      <c r="E12" s="82"/>
      <c r="F12" s="82"/>
      <c r="G12" s="82"/>
      <c r="H12" s="82"/>
    </row>
    <row r="13" spans="1:26" s="62" customFormat="1" ht="15.75" customHeight="1">
      <c r="A13" s="82" t="s">
        <v>138</v>
      </c>
      <c r="B13" s="82"/>
      <c r="C13" s="82">
        <f>'Информация о чемпионате'!B15</f>
        <v>5</v>
      </c>
      <c r="D13" s="82"/>
      <c r="E13" s="82"/>
      <c r="F13" s="82"/>
      <c r="G13" s="82"/>
      <c r="H13" s="82"/>
    </row>
    <row r="14" spans="1:26" s="62" customFormat="1" ht="15.75" customHeight="1">
      <c r="A14" s="82" t="s">
        <v>310</v>
      </c>
      <c r="B14" s="82"/>
      <c r="C14" s="82">
        <f>'Информация о чемпионате'!B16</f>
        <v>5</v>
      </c>
      <c r="D14" s="82"/>
      <c r="E14" s="82"/>
      <c r="F14" s="82"/>
      <c r="G14" s="82"/>
      <c r="H14" s="82"/>
    </row>
    <row r="15" spans="1:26" s="62" customFormat="1" ht="15.75" customHeight="1">
      <c r="A15" s="82" t="s">
        <v>311</v>
      </c>
      <c r="B15" s="82"/>
      <c r="C15" s="82" t="str">
        <f>'Информация о чемпионате'!B8</f>
        <v>25.03.2024-29.03.2024</v>
      </c>
      <c r="D15" s="82"/>
      <c r="E15" s="82"/>
      <c r="F15" s="82"/>
      <c r="G15" s="82"/>
      <c r="H15" s="82"/>
    </row>
    <row r="16" spans="1:26" ht="22.5" customHeight="1">
      <c r="A16" s="92" t="s">
        <v>339</v>
      </c>
      <c r="B16" s="75"/>
      <c r="C16" s="75"/>
      <c r="D16" s="75"/>
      <c r="E16" s="75"/>
      <c r="F16" s="75"/>
      <c r="G16" s="75"/>
      <c r="H16" s="7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89" t="s">
        <v>113</v>
      </c>
      <c r="B17" s="75"/>
      <c r="C17" s="75"/>
      <c r="D17" s="75"/>
      <c r="E17" s="75"/>
      <c r="F17" s="75"/>
      <c r="G17" s="75"/>
      <c r="H17" s="7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79" t="s">
        <v>1</v>
      </c>
      <c r="B18" s="75"/>
      <c r="C18" s="75"/>
      <c r="D18" s="75"/>
      <c r="E18" s="75"/>
      <c r="F18" s="75"/>
      <c r="G18" s="75"/>
      <c r="H18" s="7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74" t="s">
        <v>394</v>
      </c>
      <c r="B19" s="76"/>
      <c r="C19" s="76"/>
      <c r="D19" s="76"/>
      <c r="E19" s="76"/>
      <c r="F19" s="76"/>
      <c r="G19" s="76"/>
      <c r="H19" s="7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90" t="s">
        <v>283</v>
      </c>
      <c r="B20" s="91"/>
      <c r="C20" s="91"/>
      <c r="D20" s="91"/>
      <c r="E20" s="91"/>
      <c r="F20" s="91"/>
      <c r="G20" s="91"/>
      <c r="H20" s="7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90" t="s">
        <v>2</v>
      </c>
      <c r="B21" s="91"/>
      <c r="C21" s="91"/>
      <c r="D21" s="91"/>
      <c r="E21" s="91"/>
      <c r="F21" s="91"/>
      <c r="G21" s="91"/>
      <c r="H21" s="7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90" t="s">
        <v>395</v>
      </c>
      <c r="B22" s="91"/>
      <c r="C22" s="91"/>
      <c r="D22" s="91"/>
      <c r="E22" s="91"/>
      <c r="F22" s="91"/>
      <c r="G22" s="91"/>
      <c r="H22" s="7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90" t="s">
        <v>214</v>
      </c>
      <c r="B23" s="91"/>
      <c r="C23" s="91"/>
      <c r="D23" s="91"/>
      <c r="E23" s="91"/>
      <c r="F23" s="91"/>
      <c r="G23" s="91"/>
      <c r="H23" s="7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90" t="s">
        <v>342</v>
      </c>
      <c r="B24" s="91"/>
      <c r="C24" s="91"/>
      <c r="D24" s="91"/>
      <c r="E24" s="91"/>
      <c r="F24" s="91"/>
      <c r="G24" s="91"/>
      <c r="H24" s="7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90" t="s">
        <v>215</v>
      </c>
      <c r="B25" s="91"/>
      <c r="C25" s="91"/>
      <c r="D25" s="91"/>
      <c r="E25" s="91"/>
      <c r="F25" s="91"/>
      <c r="G25" s="91"/>
      <c r="H25" s="7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90" t="s">
        <v>216</v>
      </c>
      <c r="B26" s="75"/>
      <c r="C26" s="75"/>
      <c r="D26" s="75"/>
      <c r="E26" s="75"/>
      <c r="F26" s="75"/>
      <c r="G26" s="75"/>
      <c r="H26" s="7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1.25" customHeight="1">
      <c r="A27" s="33" t="s">
        <v>5</v>
      </c>
      <c r="B27" s="32" t="s">
        <v>6</v>
      </c>
      <c r="C27" s="32" t="s">
        <v>7</v>
      </c>
      <c r="D27" s="32" t="s">
        <v>8</v>
      </c>
      <c r="E27" s="32" t="s">
        <v>9</v>
      </c>
      <c r="F27" s="32" t="s">
        <v>78</v>
      </c>
      <c r="G27" s="32" t="s">
        <v>11</v>
      </c>
      <c r="H27" s="32" t="s">
        <v>12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6.25">
      <c r="A28" s="15">
        <v>1</v>
      </c>
      <c r="B28" s="40" t="s">
        <v>259</v>
      </c>
      <c r="C28" s="44" t="s">
        <v>20</v>
      </c>
      <c r="D28" s="16" t="s">
        <v>96</v>
      </c>
      <c r="E28" s="6">
        <v>1</v>
      </c>
      <c r="F28" s="6" t="s">
        <v>14</v>
      </c>
      <c r="G28" s="6">
        <f>E28*5</f>
        <v>5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5">
        <v>2</v>
      </c>
      <c r="B29" s="40" t="s">
        <v>114</v>
      </c>
      <c r="C29" s="44" t="s">
        <v>272</v>
      </c>
      <c r="D29" s="16" t="s">
        <v>96</v>
      </c>
      <c r="E29" s="6">
        <v>1</v>
      </c>
      <c r="F29" s="6" t="s">
        <v>14</v>
      </c>
      <c r="G29" s="6">
        <f t="shared" ref="G29:G35" si="0">E29*5</f>
        <v>5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5">
        <v>3</v>
      </c>
      <c r="B30" s="40" t="s">
        <v>115</v>
      </c>
      <c r="C30" s="44" t="s">
        <v>271</v>
      </c>
      <c r="D30" s="16" t="s">
        <v>96</v>
      </c>
      <c r="E30" s="6">
        <v>1</v>
      </c>
      <c r="F30" s="6" t="s">
        <v>14</v>
      </c>
      <c r="G30" s="6">
        <f t="shared" si="0"/>
        <v>5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5">
        <v>4</v>
      </c>
      <c r="B31" s="40" t="s">
        <v>397</v>
      </c>
      <c r="C31" s="44" t="s">
        <v>398</v>
      </c>
      <c r="D31" s="6" t="s">
        <v>116</v>
      </c>
      <c r="E31" s="6">
        <v>1</v>
      </c>
      <c r="F31" s="6" t="s">
        <v>14</v>
      </c>
      <c r="G31" s="6">
        <f t="shared" si="0"/>
        <v>5</v>
      </c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>
      <c r="A32" s="15">
        <v>5</v>
      </c>
      <c r="B32" s="40" t="s">
        <v>399</v>
      </c>
      <c r="C32" s="68" t="s">
        <v>400</v>
      </c>
      <c r="D32" s="6" t="s">
        <v>48</v>
      </c>
      <c r="E32" s="6">
        <v>1</v>
      </c>
      <c r="F32" s="6" t="s">
        <v>14</v>
      </c>
      <c r="G32" s="6">
        <f t="shared" si="0"/>
        <v>5</v>
      </c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>
      <c r="A33" s="15">
        <v>6</v>
      </c>
      <c r="B33" s="40" t="s">
        <v>396</v>
      </c>
      <c r="C33" s="44" t="s">
        <v>42</v>
      </c>
      <c r="D33" s="6" t="s">
        <v>48</v>
      </c>
      <c r="E33" s="6">
        <v>1</v>
      </c>
      <c r="F33" s="6" t="s">
        <v>14</v>
      </c>
      <c r="G33" s="6">
        <f t="shared" si="0"/>
        <v>5</v>
      </c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5">
        <v>7</v>
      </c>
      <c r="B34" s="40" t="s">
        <v>46</v>
      </c>
      <c r="C34" s="44" t="s">
        <v>47</v>
      </c>
      <c r="D34" s="6" t="s">
        <v>48</v>
      </c>
      <c r="E34" s="6">
        <v>1</v>
      </c>
      <c r="F34" s="6" t="s">
        <v>14</v>
      </c>
      <c r="G34" s="6">
        <f t="shared" si="0"/>
        <v>5</v>
      </c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5">
        <v>8</v>
      </c>
      <c r="B35" s="40" t="s">
        <v>117</v>
      </c>
      <c r="C35" s="44" t="s">
        <v>264</v>
      </c>
      <c r="D35" s="6" t="s">
        <v>96</v>
      </c>
      <c r="E35" s="6">
        <v>1</v>
      </c>
      <c r="F35" s="6" t="s">
        <v>14</v>
      </c>
      <c r="G35" s="6">
        <f t="shared" si="0"/>
        <v>5</v>
      </c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89" t="s">
        <v>104</v>
      </c>
      <c r="B36" s="75"/>
      <c r="C36" s="75"/>
      <c r="D36" s="75"/>
      <c r="E36" s="75"/>
      <c r="F36" s="75"/>
      <c r="G36" s="75"/>
      <c r="H36" s="7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17" t="s">
        <v>5</v>
      </c>
      <c r="B37" s="6" t="s">
        <v>6</v>
      </c>
      <c r="C37" s="6" t="s">
        <v>7</v>
      </c>
      <c r="D37" s="6" t="s">
        <v>8</v>
      </c>
      <c r="E37" s="6" t="s">
        <v>9</v>
      </c>
      <c r="F37" s="6" t="s">
        <v>78</v>
      </c>
      <c r="G37" s="6" t="s">
        <v>11</v>
      </c>
      <c r="H37" s="6" t="s">
        <v>12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>
      <c r="A38" s="18">
        <v>1</v>
      </c>
      <c r="B38" s="29" t="s">
        <v>401</v>
      </c>
      <c r="C38" s="70" t="s">
        <v>402</v>
      </c>
      <c r="D38" s="30" t="s">
        <v>105</v>
      </c>
      <c r="E38" s="30">
        <v>1</v>
      </c>
      <c r="F38" s="30" t="s">
        <v>19</v>
      </c>
      <c r="G38" s="30">
        <f t="shared" ref="G38:G40" si="1">E38</f>
        <v>1</v>
      </c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8">
        <v>2</v>
      </c>
      <c r="B39" s="29" t="s">
        <v>403</v>
      </c>
      <c r="C39" s="71" t="s">
        <v>404</v>
      </c>
      <c r="D39" s="30" t="s">
        <v>105</v>
      </c>
      <c r="E39" s="30">
        <v>1</v>
      </c>
      <c r="F39" s="30" t="s">
        <v>19</v>
      </c>
      <c r="G39" s="30">
        <f t="shared" si="1"/>
        <v>1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>
      <c r="A40" s="18">
        <v>3</v>
      </c>
      <c r="B40" s="29" t="s">
        <v>405</v>
      </c>
      <c r="C40" s="14" t="s">
        <v>270</v>
      </c>
      <c r="D40" s="30" t="s">
        <v>105</v>
      </c>
      <c r="E40" s="30">
        <v>1</v>
      </c>
      <c r="F40" s="30" t="s">
        <v>19</v>
      </c>
      <c r="G40" s="30">
        <f t="shared" si="1"/>
        <v>1</v>
      </c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 customHeight="1">
      <c r="A41" s="18">
        <v>4</v>
      </c>
      <c r="B41" s="29" t="s">
        <v>118</v>
      </c>
      <c r="C41" s="31" t="s">
        <v>260</v>
      </c>
      <c r="D41" s="30" t="s">
        <v>105</v>
      </c>
      <c r="E41" s="30">
        <v>1</v>
      </c>
      <c r="F41" s="30" t="s">
        <v>19</v>
      </c>
      <c r="G41" s="32" t="s">
        <v>119</v>
      </c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>
      <c r="A42" s="92" t="s">
        <v>261</v>
      </c>
      <c r="B42" s="75"/>
      <c r="C42" s="75"/>
      <c r="D42" s="75"/>
      <c r="E42" s="75"/>
      <c r="F42" s="75"/>
      <c r="G42" s="75"/>
      <c r="H42" s="7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>
      <c r="A43" s="89" t="s">
        <v>120</v>
      </c>
      <c r="B43" s="75"/>
      <c r="C43" s="75"/>
      <c r="D43" s="75"/>
      <c r="E43" s="75"/>
      <c r="F43" s="75"/>
      <c r="G43" s="75"/>
      <c r="H43" s="7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79" t="s">
        <v>1</v>
      </c>
      <c r="B44" s="75"/>
      <c r="C44" s="75"/>
      <c r="D44" s="75"/>
      <c r="E44" s="75"/>
      <c r="F44" s="75"/>
      <c r="G44" s="75"/>
      <c r="H44" s="7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74" t="s">
        <v>230</v>
      </c>
      <c r="B45" s="76"/>
      <c r="C45" s="76"/>
      <c r="D45" s="76"/>
      <c r="E45" s="76"/>
      <c r="F45" s="76"/>
      <c r="G45" s="76"/>
      <c r="H45" s="7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74" t="s">
        <v>121</v>
      </c>
      <c r="B46" s="76"/>
      <c r="C46" s="76"/>
      <c r="D46" s="76"/>
      <c r="E46" s="76"/>
      <c r="F46" s="76"/>
      <c r="G46" s="76"/>
      <c r="H46" s="7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74" t="s">
        <v>122</v>
      </c>
      <c r="B47" s="76"/>
      <c r="C47" s="76"/>
      <c r="D47" s="76"/>
      <c r="E47" s="76"/>
      <c r="F47" s="76"/>
      <c r="G47" s="76"/>
      <c r="H47" s="7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74" t="s">
        <v>123</v>
      </c>
      <c r="B48" s="76"/>
      <c r="C48" s="76"/>
      <c r="D48" s="76"/>
      <c r="E48" s="76"/>
      <c r="F48" s="76"/>
      <c r="G48" s="76"/>
      <c r="H48" s="7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74" t="s">
        <v>124</v>
      </c>
      <c r="B49" s="76"/>
      <c r="C49" s="76"/>
      <c r="D49" s="76"/>
      <c r="E49" s="76"/>
      <c r="F49" s="76"/>
      <c r="G49" s="76"/>
      <c r="H49" s="7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74" t="s">
        <v>125</v>
      </c>
      <c r="B50" s="76"/>
      <c r="C50" s="76"/>
      <c r="D50" s="76"/>
      <c r="E50" s="76"/>
      <c r="F50" s="76"/>
      <c r="G50" s="76"/>
      <c r="H50" s="7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74" t="s">
        <v>126</v>
      </c>
      <c r="B51" s="76"/>
      <c r="C51" s="76"/>
      <c r="D51" s="76"/>
      <c r="E51" s="76"/>
      <c r="F51" s="76"/>
      <c r="G51" s="76"/>
      <c r="H51" s="7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74" t="s">
        <v>127</v>
      </c>
      <c r="B52" s="75"/>
      <c r="C52" s="75"/>
      <c r="D52" s="75"/>
      <c r="E52" s="75"/>
      <c r="F52" s="75"/>
      <c r="G52" s="75"/>
      <c r="H52" s="7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1.5" customHeight="1">
      <c r="A53" s="17" t="s">
        <v>5</v>
      </c>
      <c r="B53" s="6" t="s">
        <v>6</v>
      </c>
      <c r="C53" s="6" t="s">
        <v>7</v>
      </c>
      <c r="D53" s="6" t="s">
        <v>8</v>
      </c>
      <c r="E53" s="6" t="s">
        <v>9</v>
      </c>
      <c r="F53" s="6" t="s">
        <v>78</v>
      </c>
      <c r="G53" s="6" t="s">
        <v>11</v>
      </c>
      <c r="H53" s="6" t="s">
        <v>12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8">
        <v>1</v>
      </c>
      <c r="B54" s="29" t="s">
        <v>128</v>
      </c>
      <c r="C54" s="31" t="s">
        <v>406</v>
      </c>
      <c r="D54" s="16" t="s">
        <v>13</v>
      </c>
      <c r="E54" s="16">
        <v>1</v>
      </c>
      <c r="F54" s="16" t="s">
        <v>19</v>
      </c>
      <c r="G54" s="16">
        <v>2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">
      <c r="A55" s="18">
        <v>2</v>
      </c>
      <c r="B55" s="47" t="s">
        <v>343</v>
      </c>
      <c r="C55" s="70" t="s">
        <v>344</v>
      </c>
      <c r="D55" s="16" t="s">
        <v>13</v>
      </c>
      <c r="E55" s="16">
        <v>1</v>
      </c>
      <c r="F55" s="16" t="s">
        <v>19</v>
      </c>
      <c r="G55" s="16">
        <v>1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>
      <c r="A56" s="89" t="s">
        <v>129</v>
      </c>
      <c r="B56" s="75"/>
      <c r="C56" s="75"/>
      <c r="D56" s="75"/>
      <c r="E56" s="75"/>
      <c r="F56" s="75"/>
      <c r="G56" s="75"/>
      <c r="H56" s="7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4.25" customHeight="1">
      <c r="A57" s="17" t="s">
        <v>5</v>
      </c>
      <c r="B57" s="6" t="s">
        <v>6</v>
      </c>
      <c r="C57" s="6" t="s">
        <v>7</v>
      </c>
      <c r="D57" s="6" t="s">
        <v>8</v>
      </c>
      <c r="E57" s="6" t="s">
        <v>9</v>
      </c>
      <c r="F57" s="6" t="s">
        <v>78</v>
      </c>
      <c r="G57" s="6" t="s">
        <v>11</v>
      </c>
      <c r="H57" s="6" t="s">
        <v>12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8">
        <v>1</v>
      </c>
      <c r="B58" s="10" t="s">
        <v>401</v>
      </c>
      <c r="C58" s="70" t="s">
        <v>402</v>
      </c>
      <c r="D58" s="16" t="s">
        <v>105</v>
      </c>
      <c r="E58" s="16">
        <v>1</v>
      </c>
      <c r="F58" s="16" t="s">
        <v>19</v>
      </c>
      <c r="G58" s="16">
        <f t="shared" ref="G58:G60" si="2">E58</f>
        <v>1</v>
      </c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8">
        <v>2</v>
      </c>
      <c r="B59" s="10" t="s">
        <v>403</v>
      </c>
      <c r="C59" s="13" t="s">
        <v>408</v>
      </c>
      <c r="D59" s="16" t="s">
        <v>105</v>
      </c>
      <c r="E59" s="16">
        <v>1</v>
      </c>
      <c r="F59" s="16" t="s">
        <v>19</v>
      </c>
      <c r="G59" s="16">
        <f t="shared" si="2"/>
        <v>1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8">
        <v>3</v>
      </c>
      <c r="B60" s="10" t="s">
        <v>106</v>
      </c>
      <c r="C60" s="14" t="s">
        <v>407</v>
      </c>
      <c r="D60" s="16" t="s">
        <v>105</v>
      </c>
      <c r="E60" s="16">
        <v>1</v>
      </c>
      <c r="F60" s="16" t="s">
        <v>19</v>
      </c>
      <c r="G60" s="16">
        <f t="shared" si="2"/>
        <v>1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6" customHeight="1">
      <c r="A61" s="92" t="s">
        <v>262</v>
      </c>
      <c r="B61" s="75"/>
      <c r="C61" s="75"/>
      <c r="D61" s="75"/>
      <c r="E61" s="75"/>
      <c r="F61" s="75"/>
      <c r="G61" s="75"/>
      <c r="H61" s="7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3" customHeight="1">
      <c r="A62" s="89" t="s">
        <v>120</v>
      </c>
      <c r="B62" s="75"/>
      <c r="C62" s="75"/>
      <c r="D62" s="75"/>
      <c r="E62" s="75"/>
      <c r="F62" s="75"/>
      <c r="G62" s="75"/>
      <c r="H62" s="7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79" t="s">
        <v>1</v>
      </c>
      <c r="B63" s="75"/>
      <c r="C63" s="75"/>
      <c r="D63" s="75"/>
      <c r="E63" s="75"/>
      <c r="F63" s="75"/>
      <c r="G63" s="75"/>
      <c r="H63" s="7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90" t="s">
        <v>231</v>
      </c>
      <c r="B64" s="91"/>
      <c r="C64" s="91"/>
      <c r="D64" s="91"/>
      <c r="E64" s="91"/>
      <c r="F64" s="91"/>
      <c r="G64" s="91"/>
      <c r="H64" s="7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90" t="s">
        <v>217</v>
      </c>
      <c r="B65" s="91"/>
      <c r="C65" s="91"/>
      <c r="D65" s="91"/>
      <c r="E65" s="91"/>
      <c r="F65" s="91"/>
      <c r="G65" s="91"/>
      <c r="H65" s="7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90" t="s">
        <v>2</v>
      </c>
      <c r="B66" s="91"/>
      <c r="C66" s="91"/>
      <c r="D66" s="91"/>
      <c r="E66" s="91"/>
      <c r="F66" s="91"/>
      <c r="G66" s="91"/>
      <c r="H66" s="7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90" t="s">
        <v>218</v>
      </c>
      <c r="B67" s="91"/>
      <c r="C67" s="91"/>
      <c r="D67" s="91"/>
      <c r="E67" s="91"/>
      <c r="F67" s="91"/>
      <c r="G67" s="91"/>
      <c r="H67" s="7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>
      <c r="A68" s="90" t="s">
        <v>214</v>
      </c>
      <c r="B68" s="91"/>
      <c r="C68" s="91"/>
      <c r="D68" s="91"/>
      <c r="E68" s="91"/>
      <c r="F68" s="91"/>
      <c r="G68" s="91"/>
      <c r="H68" s="7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90" t="s">
        <v>75</v>
      </c>
      <c r="B69" s="91"/>
      <c r="C69" s="91"/>
      <c r="D69" s="91"/>
      <c r="E69" s="91"/>
      <c r="F69" s="91"/>
      <c r="G69" s="91"/>
      <c r="H69" s="7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90" t="s">
        <v>215</v>
      </c>
      <c r="B70" s="91"/>
      <c r="C70" s="91"/>
      <c r="D70" s="91"/>
      <c r="E70" s="91"/>
      <c r="F70" s="91"/>
      <c r="G70" s="91"/>
      <c r="H70" s="7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90" t="s">
        <v>216</v>
      </c>
      <c r="B71" s="75"/>
      <c r="C71" s="75"/>
      <c r="D71" s="75"/>
      <c r="E71" s="75"/>
      <c r="F71" s="75"/>
      <c r="G71" s="75"/>
      <c r="H71" s="7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>
      <c r="A72" s="34" t="s">
        <v>5</v>
      </c>
      <c r="B72" s="32" t="s">
        <v>6</v>
      </c>
      <c r="C72" s="32" t="s">
        <v>7</v>
      </c>
      <c r="D72" s="32" t="s">
        <v>8</v>
      </c>
      <c r="E72" s="32" t="s">
        <v>9</v>
      </c>
      <c r="F72" s="32" t="s">
        <v>78</v>
      </c>
      <c r="G72" s="32" t="s">
        <v>11</v>
      </c>
      <c r="H72" s="32" t="s">
        <v>12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5">
      <c r="A73" s="35">
        <v>1</v>
      </c>
      <c r="B73" s="25" t="s">
        <v>410</v>
      </c>
      <c r="C73" s="68" t="s">
        <v>411</v>
      </c>
      <c r="D73" s="30" t="s">
        <v>13</v>
      </c>
      <c r="E73" s="30">
        <v>1</v>
      </c>
      <c r="F73" s="30" t="s">
        <v>19</v>
      </c>
      <c r="G73" s="30">
        <v>1</v>
      </c>
      <c r="H73" s="2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8">
        <v>2</v>
      </c>
      <c r="B74" s="25" t="s">
        <v>396</v>
      </c>
      <c r="C74" s="68" t="s">
        <v>409</v>
      </c>
      <c r="D74" s="16" t="s">
        <v>48</v>
      </c>
      <c r="E74" s="16">
        <v>1</v>
      </c>
      <c r="F74" s="16" t="s">
        <v>19</v>
      </c>
      <c r="G74" s="16">
        <v>1</v>
      </c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8">
        <v>3</v>
      </c>
      <c r="B75" s="10" t="s">
        <v>243</v>
      </c>
      <c r="C75" s="13" t="s">
        <v>244</v>
      </c>
      <c r="D75" s="16" t="s">
        <v>18</v>
      </c>
      <c r="E75" s="6">
        <v>1</v>
      </c>
      <c r="F75" s="6" t="s">
        <v>148</v>
      </c>
      <c r="G75" s="16">
        <v>1</v>
      </c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4.25" customHeight="1">
      <c r="A76" s="93" t="s">
        <v>263</v>
      </c>
      <c r="B76" s="94"/>
      <c r="C76" s="94"/>
      <c r="D76" s="94"/>
      <c r="E76" s="94"/>
      <c r="F76" s="94"/>
      <c r="G76" s="94"/>
      <c r="H76" s="9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1.5" customHeight="1">
      <c r="A77" s="89" t="s">
        <v>120</v>
      </c>
      <c r="B77" s="75"/>
      <c r="C77" s="75"/>
      <c r="D77" s="75"/>
      <c r="E77" s="75"/>
      <c r="F77" s="75"/>
      <c r="G77" s="75"/>
      <c r="H77" s="7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79" t="s">
        <v>1</v>
      </c>
      <c r="B78" s="75"/>
      <c r="C78" s="75"/>
      <c r="D78" s="75"/>
      <c r="E78" s="75"/>
      <c r="F78" s="75"/>
      <c r="G78" s="75"/>
      <c r="H78" s="7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74" t="s">
        <v>232</v>
      </c>
      <c r="B79" s="76"/>
      <c r="C79" s="76"/>
      <c r="D79" s="76"/>
      <c r="E79" s="76"/>
      <c r="F79" s="76"/>
      <c r="G79" s="76"/>
      <c r="H79" s="7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74" t="s">
        <v>240</v>
      </c>
      <c r="B80" s="76"/>
      <c r="C80" s="76"/>
      <c r="D80" s="76"/>
      <c r="E80" s="76"/>
      <c r="F80" s="76"/>
      <c r="G80" s="76"/>
      <c r="H80" s="7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74" t="s">
        <v>2</v>
      </c>
      <c r="B81" s="76"/>
      <c r="C81" s="76"/>
      <c r="D81" s="76"/>
      <c r="E81" s="76"/>
      <c r="F81" s="76"/>
      <c r="G81" s="76"/>
      <c r="H81" s="7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74" t="s">
        <v>130</v>
      </c>
      <c r="B82" s="76"/>
      <c r="C82" s="76"/>
      <c r="D82" s="76"/>
      <c r="E82" s="76"/>
      <c r="F82" s="76"/>
      <c r="G82" s="76"/>
      <c r="H82" s="7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>
      <c r="A83" s="74" t="s">
        <v>131</v>
      </c>
      <c r="B83" s="76"/>
      <c r="C83" s="76"/>
      <c r="D83" s="76"/>
      <c r="E83" s="76"/>
      <c r="F83" s="76"/>
      <c r="G83" s="76"/>
      <c r="H83" s="7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74" t="s">
        <v>132</v>
      </c>
      <c r="B84" s="76"/>
      <c r="C84" s="76"/>
      <c r="D84" s="76"/>
      <c r="E84" s="76"/>
      <c r="F84" s="76"/>
      <c r="G84" s="76"/>
      <c r="H84" s="7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74" t="s">
        <v>133</v>
      </c>
      <c r="B85" s="76"/>
      <c r="C85" s="76"/>
      <c r="D85" s="76"/>
      <c r="E85" s="76"/>
      <c r="F85" s="76"/>
      <c r="G85" s="76"/>
      <c r="H85" s="7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74" t="s">
        <v>134</v>
      </c>
      <c r="B86" s="75"/>
      <c r="C86" s="75"/>
      <c r="D86" s="75"/>
      <c r="E86" s="75"/>
      <c r="F86" s="75"/>
      <c r="G86" s="75"/>
      <c r="H86" s="7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71.25" customHeight="1">
      <c r="A87" s="17" t="s">
        <v>5</v>
      </c>
      <c r="B87" s="6" t="s">
        <v>6</v>
      </c>
      <c r="C87" s="6" t="s">
        <v>7</v>
      </c>
      <c r="D87" s="6" t="s">
        <v>8</v>
      </c>
      <c r="E87" s="6" t="s">
        <v>9</v>
      </c>
      <c r="F87" s="6" t="s">
        <v>78</v>
      </c>
      <c r="G87" s="6" t="s">
        <v>11</v>
      </c>
      <c r="H87" s="6" t="s">
        <v>12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72" customHeight="1">
      <c r="A88" s="18">
        <v>1</v>
      </c>
      <c r="B88" s="39" t="s">
        <v>414</v>
      </c>
      <c r="C88" s="13" t="s">
        <v>219</v>
      </c>
      <c r="D88" s="16" t="s">
        <v>13</v>
      </c>
      <c r="E88" s="16">
        <v>1</v>
      </c>
      <c r="F88" s="16" t="s">
        <v>19</v>
      </c>
      <c r="G88" s="16">
        <v>1</v>
      </c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5">
      <c r="A89" s="18">
        <v>2</v>
      </c>
      <c r="B89" s="39" t="s">
        <v>233</v>
      </c>
      <c r="C89" s="13" t="s">
        <v>135</v>
      </c>
      <c r="D89" s="16" t="s">
        <v>48</v>
      </c>
      <c r="E89" s="16">
        <v>2</v>
      </c>
      <c r="F89" s="16" t="s">
        <v>19</v>
      </c>
      <c r="G89" s="16">
        <v>2</v>
      </c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8">
        <v>3</v>
      </c>
      <c r="B90" s="25" t="s">
        <v>136</v>
      </c>
      <c r="C90" s="13" t="s">
        <v>413</v>
      </c>
      <c r="D90" s="16" t="s">
        <v>48</v>
      </c>
      <c r="E90" s="16">
        <v>2</v>
      </c>
      <c r="F90" s="16" t="s">
        <v>19</v>
      </c>
      <c r="G90" s="16">
        <v>2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8">
        <v>4</v>
      </c>
      <c r="B91" s="39" t="s">
        <v>340</v>
      </c>
      <c r="C91" s="13" t="s">
        <v>412</v>
      </c>
      <c r="D91" s="16" t="s">
        <v>54</v>
      </c>
      <c r="E91" s="16">
        <v>1</v>
      </c>
      <c r="F91" s="16" t="s">
        <v>137</v>
      </c>
      <c r="G91" s="16">
        <v>1</v>
      </c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mergeCells count="74">
    <mergeCell ref="A15:B15"/>
    <mergeCell ref="C15:H15"/>
    <mergeCell ref="A12:B12"/>
    <mergeCell ref="C12:H12"/>
    <mergeCell ref="A13:B13"/>
    <mergeCell ref="C13:H13"/>
    <mergeCell ref="A14:B14"/>
    <mergeCell ref="C14:H14"/>
    <mergeCell ref="A1:H1"/>
    <mergeCell ref="A7:B7"/>
    <mergeCell ref="C7:H7"/>
    <mergeCell ref="A8:C8"/>
    <mergeCell ref="D8:H8"/>
    <mergeCell ref="A2:H2"/>
    <mergeCell ref="A3:H3"/>
    <mergeCell ref="A4:H4"/>
    <mergeCell ref="A5:H5"/>
    <mergeCell ref="A6:H6"/>
    <mergeCell ref="A16:H16"/>
    <mergeCell ref="A17:H17"/>
    <mergeCell ref="A18:H18"/>
    <mergeCell ref="A81:H81"/>
    <mergeCell ref="A67:H67"/>
    <mergeCell ref="A68:H68"/>
    <mergeCell ref="A69:H69"/>
    <mergeCell ref="A70:H70"/>
    <mergeCell ref="A71:H71"/>
    <mergeCell ref="A76:H76"/>
    <mergeCell ref="A77:H77"/>
    <mergeCell ref="A78:H78"/>
    <mergeCell ref="A79:H79"/>
    <mergeCell ref="A80:H80"/>
    <mergeCell ref="A19:H19"/>
    <mergeCell ref="A20:H20"/>
    <mergeCell ref="A11:B11"/>
    <mergeCell ref="A9:B9"/>
    <mergeCell ref="C9:H9"/>
    <mergeCell ref="A10:B10"/>
    <mergeCell ref="C10:D10"/>
    <mergeCell ref="E10:F10"/>
    <mergeCell ref="G10:H10"/>
    <mergeCell ref="C11:D11"/>
    <mergeCell ref="E11:F11"/>
    <mergeCell ref="G11:H11"/>
    <mergeCell ref="A21:H21"/>
    <mergeCell ref="A22:H22"/>
    <mergeCell ref="A23:H23"/>
    <mergeCell ref="A24:H24"/>
    <mergeCell ref="A25:H25"/>
    <mergeCell ref="A26:H26"/>
    <mergeCell ref="A36:H36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6:H56"/>
    <mergeCell ref="A61:H61"/>
    <mergeCell ref="A62:H62"/>
    <mergeCell ref="A63:H63"/>
    <mergeCell ref="A64:H64"/>
    <mergeCell ref="A86:H86"/>
    <mergeCell ref="A65:H65"/>
    <mergeCell ref="A66:H66"/>
    <mergeCell ref="A83:H83"/>
    <mergeCell ref="A84:H84"/>
    <mergeCell ref="A85:H85"/>
    <mergeCell ref="A82:H82"/>
  </mergeCells>
  <dataValidations count="1">
    <dataValidation type="list" allowBlank="1" showErrorMessage="1" sqref="D28:D35">
      <formula1>"Оборудование,Инструмент,Мебель"</formula1>
    </dataValidation>
  </dataValidations>
  <hyperlinks>
    <hyperlink ref="C32" r:id="rId1"/>
    <hyperlink ref="C38" r:id="rId2"/>
    <hyperlink ref="C39" r:id="rId3"/>
    <hyperlink ref="C55" r:id="rId4"/>
    <hyperlink ref="C58" r:id="rId5"/>
    <hyperlink ref="C74" r:id="rId6"/>
    <hyperlink ref="C73" r:id="rId7"/>
  </hyperlinks>
  <pageMargins left="0.7" right="0.7" top="0.75" bottom="0.75" header="0" footer="0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H83" sqref="H83"/>
    </sheetView>
  </sheetViews>
  <sheetFormatPr defaultColWidth="14.42578125" defaultRowHeight="15" customHeight="1"/>
  <cols>
    <col min="1" max="1" width="5.140625" customWidth="1"/>
    <col min="2" max="2" width="47.5703125" customWidth="1"/>
    <col min="3" max="3" width="58.140625" customWidth="1"/>
    <col min="4" max="4" width="22" customWidth="1"/>
    <col min="5" max="5" width="9.140625" customWidth="1"/>
    <col min="6" max="6" width="13.140625" customWidth="1"/>
    <col min="7" max="7" width="11.140625" customWidth="1"/>
    <col min="8" max="8" width="50.28515625" customWidth="1"/>
  </cols>
  <sheetData>
    <row r="1" spans="1:26" s="62" customFormat="1">
      <c r="A1" s="83" t="s">
        <v>300</v>
      </c>
      <c r="B1" s="84"/>
      <c r="C1" s="84"/>
      <c r="D1" s="84"/>
      <c r="E1" s="84"/>
      <c r="F1" s="84"/>
      <c r="G1" s="84"/>
      <c r="H1" s="84"/>
      <c r="I1" s="61"/>
      <c r="J1" s="61"/>
    </row>
    <row r="2" spans="1:26" s="62" customFormat="1" ht="20.25">
      <c r="A2" s="86" t="s">
        <v>301</v>
      </c>
      <c r="B2" s="86"/>
      <c r="C2" s="86"/>
      <c r="D2" s="86"/>
      <c r="E2" s="86"/>
      <c r="F2" s="86"/>
      <c r="G2" s="86"/>
      <c r="H2" s="86"/>
      <c r="I2" s="61"/>
      <c r="J2" s="61"/>
    </row>
    <row r="3" spans="1:26" s="62" customFormat="1" ht="21" customHeight="1">
      <c r="A3" s="87" t="str">
        <f>'Информация о чемпионате'!B4</f>
        <v>региональный этап 2023-24 года Всеросийского чемпионатного движения по профессиональному мастерству"Профессионалы"</v>
      </c>
      <c r="B3" s="87"/>
      <c r="C3" s="87"/>
      <c r="D3" s="87"/>
      <c r="E3" s="87"/>
      <c r="F3" s="87"/>
      <c r="G3" s="87"/>
      <c r="H3" s="87"/>
      <c r="I3" s="63"/>
      <c r="J3" s="63"/>
    </row>
    <row r="4" spans="1:26" s="62" customFormat="1" ht="20.25">
      <c r="A4" s="86" t="s">
        <v>302</v>
      </c>
      <c r="B4" s="86"/>
      <c r="C4" s="86"/>
      <c r="D4" s="86"/>
      <c r="E4" s="86"/>
      <c r="F4" s="86"/>
      <c r="G4" s="86"/>
      <c r="H4" s="86"/>
      <c r="I4" s="61"/>
      <c r="J4" s="61"/>
    </row>
    <row r="5" spans="1:26" s="62" customFormat="1" ht="22.5" customHeight="1">
      <c r="A5" s="88" t="str">
        <f>'Информация о чемпионате'!B3</f>
        <v>Производство мебели</v>
      </c>
      <c r="B5" s="88"/>
      <c r="C5" s="88"/>
      <c r="D5" s="88"/>
      <c r="E5" s="88"/>
      <c r="F5" s="88"/>
      <c r="G5" s="88"/>
      <c r="H5" s="88"/>
      <c r="I5" s="61"/>
      <c r="J5" s="61"/>
    </row>
    <row r="6" spans="1:26" s="62" customFormat="1">
      <c r="A6" s="82" t="s">
        <v>303</v>
      </c>
      <c r="B6" s="84"/>
      <c r="C6" s="84"/>
      <c r="D6" s="84"/>
      <c r="E6" s="84"/>
      <c r="F6" s="84"/>
      <c r="G6" s="84"/>
      <c r="H6" s="84"/>
      <c r="I6" s="61"/>
      <c r="J6" s="61"/>
    </row>
    <row r="7" spans="1:26" s="62" customFormat="1" ht="15.75" customHeight="1">
      <c r="A7" s="82" t="s">
        <v>304</v>
      </c>
      <c r="B7" s="82"/>
      <c r="C7" s="85" t="s">
        <v>314</v>
      </c>
      <c r="D7" s="85"/>
      <c r="E7" s="85"/>
      <c r="F7" s="85"/>
      <c r="G7" s="85"/>
      <c r="H7" s="85"/>
    </row>
    <row r="8" spans="1:26" s="62" customFormat="1" ht="15.75" customHeight="1">
      <c r="A8" s="82" t="s">
        <v>316</v>
      </c>
      <c r="B8" s="82"/>
      <c r="C8" s="82"/>
      <c r="D8" s="85"/>
      <c r="E8" s="85"/>
      <c r="F8" s="85"/>
      <c r="G8" s="85"/>
      <c r="H8" s="85"/>
    </row>
    <row r="9" spans="1:26" s="62" customFormat="1" ht="15.75" customHeight="1">
      <c r="A9" s="82" t="s">
        <v>306</v>
      </c>
      <c r="B9" s="82"/>
      <c r="C9" s="82" t="s">
        <v>317</v>
      </c>
      <c r="D9" s="82"/>
      <c r="E9" s="82"/>
      <c r="F9" s="82"/>
      <c r="G9" s="82"/>
      <c r="H9" s="82"/>
    </row>
    <row r="10" spans="1:26" s="62" customFormat="1" ht="15.75" customHeight="1">
      <c r="A10" s="82" t="s">
        <v>307</v>
      </c>
      <c r="B10" s="82"/>
      <c r="C10" s="82" t="s">
        <v>313</v>
      </c>
      <c r="D10" s="82"/>
      <c r="E10" s="82"/>
      <c r="F10" s="82"/>
      <c r="G10" s="82"/>
      <c r="H10" s="82"/>
    </row>
    <row r="11" spans="1:26" s="62" customFormat="1" ht="15.75" customHeight="1">
      <c r="A11" s="82" t="s">
        <v>308</v>
      </c>
      <c r="B11" s="82"/>
      <c r="C11" s="82" t="s">
        <v>315</v>
      </c>
      <c r="D11" s="82"/>
      <c r="E11" s="82"/>
      <c r="F11" s="82"/>
      <c r="G11" s="82"/>
      <c r="H11" s="82"/>
    </row>
    <row r="12" spans="1:26" s="62" customFormat="1" ht="15.75" customHeight="1">
      <c r="A12" s="82" t="s">
        <v>309</v>
      </c>
      <c r="B12" s="82"/>
      <c r="C12" s="82">
        <v>9</v>
      </c>
      <c r="D12" s="82"/>
      <c r="E12" s="82"/>
      <c r="F12" s="82"/>
      <c r="G12" s="82"/>
      <c r="H12" s="82"/>
    </row>
    <row r="13" spans="1:26" s="62" customFormat="1" ht="15.75" customHeight="1">
      <c r="A13" s="82" t="s">
        <v>138</v>
      </c>
      <c r="B13" s="82"/>
      <c r="C13" s="82">
        <v>5</v>
      </c>
      <c r="D13" s="82"/>
      <c r="E13" s="82"/>
      <c r="F13" s="82"/>
      <c r="G13" s="82"/>
      <c r="H13" s="82"/>
    </row>
    <row r="14" spans="1:26" s="62" customFormat="1" ht="15.75" customHeight="1">
      <c r="A14" s="82" t="s">
        <v>310</v>
      </c>
      <c r="B14" s="82"/>
      <c r="C14" s="82">
        <v>5</v>
      </c>
      <c r="D14" s="82"/>
      <c r="E14" s="82"/>
      <c r="F14" s="82"/>
      <c r="G14" s="82"/>
      <c r="H14" s="82"/>
    </row>
    <row r="15" spans="1:26" s="62" customFormat="1" ht="15.75" customHeight="1">
      <c r="A15" s="82" t="s">
        <v>311</v>
      </c>
      <c r="B15" s="82"/>
      <c r="C15" s="82" t="s">
        <v>312</v>
      </c>
      <c r="D15" s="82"/>
      <c r="E15" s="82"/>
      <c r="F15" s="82"/>
      <c r="G15" s="82"/>
      <c r="H15" s="82"/>
    </row>
    <row r="16" spans="1:26" ht="22.5" customHeight="1">
      <c r="A16" s="95" t="s">
        <v>433</v>
      </c>
      <c r="B16" s="75"/>
      <c r="C16" s="75"/>
      <c r="D16" s="75"/>
      <c r="E16" s="75"/>
      <c r="F16" s="75"/>
      <c r="G16" s="75"/>
      <c r="H16" s="7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>
      <c r="A17" s="77" t="s">
        <v>434</v>
      </c>
      <c r="B17" s="75"/>
      <c r="C17" s="75"/>
      <c r="D17" s="75"/>
      <c r="E17" s="75"/>
      <c r="F17" s="75"/>
      <c r="G17" s="75"/>
      <c r="H17" s="7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>
      <c r="A18" s="6" t="s">
        <v>5</v>
      </c>
      <c r="B18" s="6" t="s">
        <v>6</v>
      </c>
      <c r="C18" s="6" t="s">
        <v>7</v>
      </c>
      <c r="D18" s="6" t="s">
        <v>8</v>
      </c>
      <c r="E18" s="6" t="s">
        <v>9</v>
      </c>
      <c r="F18" s="6" t="s">
        <v>78</v>
      </c>
      <c r="G18" s="6" t="s">
        <v>11</v>
      </c>
      <c r="H18" s="6" t="s">
        <v>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>
      <c r="A19" s="7">
        <v>1</v>
      </c>
      <c r="B19" s="20" t="s">
        <v>139</v>
      </c>
      <c r="C19" s="20" t="s">
        <v>329</v>
      </c>
      <c r="D19" s="7" t="s">
        <v>140</v>
      </c>
      <c r="E19" s="7">
        <v>4</v>
      </c>
      <c r="F19" s="7" t="s">
        <v>14</v>
      </c>
      <c r="G19" s="7">
        <f t="shared" ref="G19:G40" si="0">E19*6</f>
        <v>24</v>
      </c>
      <c r="H19" s="2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6.25" customHeight="1">
      <c r="A20" s="7">
        <v>2</v>
      </c>
      <c r="B20" s="20" t="s">
        <v>253</v>
      </c>
      <c r="C20" s="20" t="s">
        <v>330</v>
      </c>
      <c r="D20" s="7" t="s">
        <v>140</v>
      </c>
      <c r="E20" s="7">
        <v>2</v>
      </c>
      <c r="F20" s="7" t="s">
        <v>14</v>
      </c>
      <c r="G20" s="7">
        <f t="shared" si="0"/>
        <v>12</v>
      </c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7">
        <v>3</v>
      </c>
      <c r="B21" s="20" t="s">
        <v>254</v>
      </c>
      <c r="C21" s="20" t="s">
        <v>331</v>
      </c>
      <c r="D21" s="7" t="s">
        <v>140</v>
      </c>
      <c r="E21" s="7">
        <v>2</v>
      </c>
      <c r="F21" s="7" t="s">
        <v>14</v>
      </c>
      <c r="G21" s="7">
        <f t="shared" si="0"/>
        <v>12</v>
      </c>
      <c r="H21" s="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customHeight="1">
      <c r="A22" s="7">
        <v>4</v>
      </c>
      <c r="B22" s="20" t="s">
        <v>245</v>
      </c>
      <c r="C22" s="20" t="s">
        <v>332</v>
      </c>
      <c r="D22" s="7" t="s">
        <v>140</v>
      </c>
      <c r="E22" s="7">
        <v>1</v>
      </c>
      <c r="F22" s="7" t="s">
        <v>14</v>
      </c>
      <c r="G22" s="7">
        <f t="shared" si="0"/>
        <v>6</v>
      </c>
      <c r="H22" s="2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customHeight="1">
      <c r="A23" s="7">
        <v>5</v>
      </c>
      <c r="B23" s="20" t="s">
        <v>141</v>
      </c>
      <c r="C23" s="20" t="s">
        <v>333</v>
      </c>
      <c r="D23" s="7" t="s">
        <v>140</v>
      </c>
      <c r="E23" s="7">
        <v>2</v>
      </c>
      <c r="F23" s="7" t="s">
        <v>14</v>
      </c>
      <c r="G23" s="7">
        <f t="shared" si="0"/>
        <v>12</v>
      </c>
      <c r="H23" s="2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6.25" customHeight="1">
      <c r="A24" s="7">
        <v>6</v>
      </c>
      <c r="B24" s="20" t="s">
        <v>246</v>
      </c>
      <c r="C24" s="20" t="s">
        <v>334</v>
      </c>
      <c r="D24" s="7" t="s">
        <v>140</v>
      </c>
      <c r="E24" s="7">
        <v>2</v>
      </c>
      <c r="F24" s="7" t="s">
        <v>14</v>
      </c>
      <c r="G24" s="7">
        <f t="shared" si="0"/>
        <v>12</v>
      </c>
      <c r="H24" s="2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7">
        <v>7</v>
      </c>
      <c r="B25" s="20" t="s">
        <v>142</v>
      </c>
      <c r="C25" s="20" t="s">
        <v>335</v>
      </c>
      <c r="D25" s="7" t="s">
        <v>140</v>
      </c>
      <c r="E25" s="7">
        <v>1</v>
      </c>
      <c r="F25" s="7" t="s">
        <v>14</v>
      </c>
      <c r="G25" s="7">
        <f t="shared" si="0"/>
        <v>6</v>
      </c>
      <c r="H25" s="2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4" customFormat="1" ht="26.25" customHeight="1">
      <c r="A26" s="7">
        <v>8</v>
      </c>
      <c r="B26" s="20" t="s">
        <v>247</v>
      </c>
      <c r="C26" s="20" t="s">
        <v>336</v>
      </c>
      <c r="D26" s="7" t="s">
        <v>140</v>
      </c>
      <c r="E26" s="7">
        <v>4</v>
      </c>
      <c r="F26" s="7" t="s">
        <v>19</v>
      </c>
      <c r="G26" s="7">
        <f t="shared" si="0"/>
        <v>24</v>
      </c>
      <c r="H26" s="2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4" customFormat="1" ht="54.75" customHeight="1">
      <c r="A27" s="7">
        <v>9</v>
      </c>
      <c r="B27" s="20" t="s">
        <v>248</v>
      </c>
      <c r="C27" s="20" t="s">
        <v>337</v>
      </c>
      <c r="D27" s="7" t="s">
        <v>140</v>
      </c>
      <c r="E27" s="7">
        <v>1</v>
      </c>
      <c r="F27" s="7" t="s">
        <v>19</v>
      </c>
      <c r="G27" s="7">
        <f t="shared" si="0"/>
        <v>6</v>
      </c>
      <c r="H27" s="2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6.25" customHeight="1">
      <c r="A28" s="7">
        <v>10</v>
      </c>
      <c r="B28" s="20" t="s">
        <v>143</v>
      </c>
      <c r="C28" s="20" t="s">
        <v>429</v>
      </c>
      <c r="D28" s="7" t="s">
        <v>140</v>
      </c>
      <c r="E28" s="7">
        <v>1</v>
      </c>
      <c r="F28" s="7" t="s">
        <v>14</v>
      </c>
      <c r="G28" s="7">
        <f t="shared" si="0"/>
        <v>6</v>
      </c>
      <c r="H28" s="2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6.25" customHeight="1">
      <c r="A29" s="7">
        <v>11</v>
      </c>
      <c r="B29" s="20" t="s">
        <v>249</v>
      </c>
      <c r="C29" s="20" t="s">
        <v>415</v>
      </c>
      <c r="D29" s="7" t="s">
        <v>140</v>
      </c>
      <c r="E29" s="7">
        <v>2</v>
      </c>
      <c r="F29" s="7" t="s">
        <v>14</v>
      </c>
      <c r="G29" s="7">
        <f t="shared" si="0"/>
        <v>12</v>
      </c>
      <c r="H29" s="2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6.25" customHeight="1">
      <c r="A30" s="7">
        <v>12</v>
      </c>
      <c r="B30" s="20" t="s">
        <v>251</v>
      </c>
      <c r="C30" s="20" t="s">
        <v>416</v>
      </c>
      <c r="D30" s="7" t="s">
        <v>140</v>
      </c>
      <c r="E30" s="7">
        <v>1</v>
      </c>
      <c r="F30" s="7" t="s">
        <v>14</v>
      </c>
      <c r="G30" s="7">
        <f t="shared" si="0"/>
        <v>6</v>
      </c>
      <c r="H30" s="2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6.25" customHeight="1">
      <c r="A31" s="7">
        <v>13</v>
      </c>
      <c r="B31" s="20" t="s">
        <v>250</v>
      </c>
      <c r="C31" s="20" t="s">
        <v>417</v>
      </c>
      <c r="D31" s="7" t="s">
        <v>140</v>
      </c>
      <c r="E31" s="7">
        <v>1</v>
      </c>
      <c r="F31" s="7" t="s">
        <v>14</v>
      </c>
      <c r="G31" s="7">
        <f t="shared" si="0"/>
        <v>6</v>
      </c>
      <c r="H31" s="2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.75" customHeight="1">
      <c r="A32" s="7">
        <v>14</v>
      </c>
      <c r="B32" s="20" t="s">
        <v>255</v>
      </c>
      <c r="C32" s="20" t="s">
        <v>428</v>
      </c>
      <c r="D32" s="7" t="s">
        <v>140</v>
      </c>
      <c r="E32" s="7">
        <v>1</v>
      </c>
      <c r="F32" s="7" t="s">
        <v>14</v>
      </c>
      <c r="G32" s="7">
        <f t="shared" si="0"/>
        <v>6</v>
      </c>
      <c r="H32" s="2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4" customFormat="1" ht="26.25" customHeight="1">
      <c r="A33" s="7">
        <v>15</v>
      </c>
      <c r="B33" s="20" t="s">
        <v>252</v>
      </c>
      <c r="C33" s="20" t="s">
        <v>418</v>
      </c>
      <c r="D33" s="7" t="s">
        <v>140</v>
      </c>
      <c r="E33" s="7">
        <v>1</v>
      </c>
      <c r="F33" s="7" t="s">
        <v>19</v>
      </c>
      <c r="G33" s="7">
        <f t="shared" si="0"/>
        <v>6</v>
      </c>
      <c r="H33" s="2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6.25" customHeight="1">
      <c r="A34" s="54">
        <v>16</v>
      </c>
      <c r="B34" s="55" t="s">
        <v>235</v>
      </c>
      <c r="C34" s="55" t="s">
        <v>234</v>
      </c>
      <c r="D34" s="7" t="s">
        <v>140</v>
      </c>
      <c r="E34" s="7">
        <v>3</v>
      </c>
      <c r="F34" s="7" t="s">
        <v>144</v>
      </c>
      <c r="G34" s="7">
        <f t="shared" si="0"/>
        <v>18</v>
      </c>
      <c r="H34" s="22" t="s">
        <v>145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>
      <c r="A35" s="7">
        <v>17</v>
      </c>
      <c r="B35" s="20" t="s">
        <v>146</v>
      </c>
      <c r="C35" s="20" t="s">
        <v>147</v>
      </c>
      <c r="D35" s="7" t="s">
        <v>140</v>
      </c>
      <c r="E35" s="7">
        <v>1</v>
      </c>
      <c r="F35" s="7" t="s">
        <v>148</v>
      </c>
      <c r="G35" s="7">
        <f t="shared" si="0"/>
        <v>6</v>
      </c>
      <c r="H35" s="2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6.25" customHeight="1">
      <c r="A36" s="7">
        <v>18</v>
      </c>
      <c r="B36" s="20" t="s">
        <v>149</v>
      </c>
      <c r="C36" s="20" t="s">
        <v>150</v>
      </c>
      <c r="D36" s="7" t="s">
        <v>140</v>
      </c>
      <c r="E36" s="7">
        <v>12</v>
      </c>
      <c r="F36" s="7" t="s">
        <v>14</v>
      </c>
      <c r="G36" s="7">
        <f t="shared" si="0"/>
        <v>72</v>
      </c>
      <c r="H36" s="2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7">
        <v>19</v>
      </c>
      <c r="B37" s="20" t="s">
        <v>151</v>
      </c>
      <c r="C37" s="37" t="s">
        <v>427</v>
      </c>
      <c r="D37" s="7" t="s">
        <v>140</v>
      </c>
      <c r="E37" s="7">
        <v>10</v>
      </c>
      <c r="F37" s="7" t="s">
        <v>14</v>
      </c>
      <c r="G37" s="7">
        <f t="shared" si="0"/>
        <v>60</v>
      </c>
      <c r="H37" s="2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6.25" customHeight="1">
      <c r="A38" s="7">
        <v>20</v>
      </c>
      <c r="B38" s="20" t="s">
        <v>152</v>
      </c>
      <c r="C38" s="37" t="s">
        <v>153</v>
      </c>
      <c r="D38" s="7" t="s">
        <v>140</v>
      </c>
      <c r="E38" s="7">
        <v>10</v>
      </c>
      <c r="F38" s="7" t="s">
        <v>14</v>
      </c>
      <c r="G38" s="7">
        <f t="shared" si="0"/>
        <v>60</v>
      </c>
      <c r="H38" s="2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6.25" customHeight="1">
      <c r="A39" s="7">
        <v>21</v>
      </c>
      <c r="B39" s="20" t="s">
        <v>154</v>
      </c>
      <c r="C39" s="37" t="s">
        <v>155</v>
      </c>
      <c r="D39" s="7" t="s">
        <v>140</v>
      </c>
      <c r="E39" s="7">
        <v>10</v>
      </c>
      <c r="F39" s="7" t="s">
        <v>14</v>
      </c>
      <c r="G39" s="7">
        <f t="shared" si="0"/>
        <v>60</v>
      </c>
      <c r="H39" s="2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6.25" customHeight="1">
      <c r="A40" s="7">
        <v>22</v>
      </c>
      <c r="B40" s="20" t="s">
        <v>431</v>
      </c>
      <c r="C40" s="73" t="s">
        <v>432</v>
      </c>
      <c r="D40" s="7" t="s">
        <v>140</v>
      </c>
      <c r="E40" s="7">
        <v>4</v>
      </c>
      <c r="F40" s="7" t="s">
        <v>14</v>
      </c>
      <c r="G40" s="7">
        <f t="shared" si="0"/>
        <v>24</v>
      </c>
      <c r="H40" s="2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6.25" customHeight="1">
      <c r="A41" s="7">
        <v>23</v>
      </c>
      <c r="B41" s="20" t="s">
        <v>156</v>
      </c>
      <c r="C41" s="37" t="s">
        <v>419</v>
      </c>
      <c r="D41" s="7" t="s">
        <v>140</v>
      </c>
      <c r="E41" s="7">
        <v>1</v>
      </c>
      <c r="F41" s="7" t="s">
        <v>14</v>
      </c>
      <c r="G41" s="7">
        <f>E23*3</f>
        <v>6</v>
      </c>
      <c r="H41" s="2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5.75" customHeight="1">
      <c r="A42" s="7">
        <v>24</v>
      </c>
      <c r="B42" s="38" t="s">
        <v>420</v>
      </c>
      <c r="C42" s="72" t="s">
        <v>421</v>
      </c>
      <c r="D42" s="7" t="s">
        <v>140</v>
      </c>
      <c r="E42" s="7">
        <v>1</v>
      </c>
      <c r="F42" s="7" t="s">
        <v>14</v>
      </c>
      <c r="G42" s="7">
        <v>2</v>
      </c>
      <c r="H42" s="2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6.25" customHeight="1">
      <c r="A43" s="7">
        <v>25</v>
      </c>
      <c r="B43" s="20" t="s">
        <v>158</v>
      </c>
      <c r="C43" s="37" t="s">
        <v>159</v>
      </c>
      <c r="D43" s="7" t="s">
        <v>140</v>
      </c>
      <c r="E43" s="7">
        <v>0.2</v>
      </c>
      <c r="F43" s="7" t="s">
        <v>160</v>
      </c>
      <c r="G43" s="7">
        <f t="shared" ref="G43:G48" si="1">E43*6</f>
        <v>1.2000000000000002</v>
      </c>
      <c r="H43" s="2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6.25" customHeight="1">
      <c r="A44" s="7">
        <v>26</v>
      </c>
      <c r="B44" s="20" t="s">
        <v>158</v>
      </c>
      <c r="C44" s="37" t="s">
        <v>161</v>
      </c>
      <c r="D44" s="7" t="s">
        <v>140</v>
      </c>
      <c r="E44" s="7">
        <v>0.2</v>
      </c>
      <c r="F44" s="7" t="s">
        <v>160</v>
      </c>
      <c r="G44" s="7">
        <f t="shared" si="1"/>
        <v>1.2000000000000002</v>
      </c>
      <c r="H44" s="2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6.25" customHeight="1">
      <c r="A45" s="7">
        <v>27</v>
      </c>
      <c r="B45" s="20" t="s">
        <v>162</v>
      </c>
      <c r="C45" s="37" t="s">
        <v>163</v>
      </c>
      <c r="D45" s="7" t="s">
        <v>140</v>
      </c>
      <c r="E45" s="7">
        <v>1</v>
      </c>
      <c r="F45" s="7" t="s">
        <v>14</v>
      </c>
      <c r="G45" s="7">
        <f t="shared" si="1"/>
        <v>6</v>
      </c>
      <c r="H45" s="2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6.25" customHeight="1">
      <c r="A46" s="7">
        <v>28</v>
      </c>
      <c r="B46" s="20" t="s">
        <v>164</v>
      </c>
      <c r="C46" s="37" t="s">
        <v>165</v>
      </c>
      <c r="D46" s="7" t="s">
        <v>140</v>
      </c>
      <c r="E46" s="7">
        <v>1</v>
      </c>
      <c r="F46" s="7" t="s">
        <v>14</v>
      </c>
      <c r="G46" s="7">
        <f t="shared" si="1"/>
        <v>6</v>
      </c>
      <c r="H46" s="2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54" customHeight="1">
      <c r="A47" s="7">
        <v>29</v>
      </c>
      <c r="B47" s="20" t="s">
        <v>426</v>
      </c>
      <c r="C47" s="36" t="s">
        <v>423</v>
      </c>
      <c r="D47" s="7" t="s">
        <v>140</v>
      </c>
      <c r="E47" s="7">
        <v>1</v>
      </c>
      <c r="F47" s="7" t="s">
        <v>14</v>
      </c>
      <c r="G47" s="7">
        <f t="shared" si="1"/>
        <v>6</v>
      </c>
      <c r="H47" s="2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6.25" customHeight="1">
      <c r="A48" s="7">
        <v>30</v>
      </c>
      <c r="B48" s="20" t="s">
        <v>166</v>
      </c>
      <c r="C48" s="37" t="s">
        <v>167</v>
      </c>
      <c r="D48" s="7" t="s">
        <v>140</v>
      </c>
      <c r="E48" s="7">
        <v>1</v>
      </c>
      <c r="F48" s="7" t="s">
        <v>14</v>
      </c>
      <c r="G48" s="7">
        <f t="shared" si="1"/>
        <v>6</v>
      </c>
      <c r="H48" s="2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>
      <c r="A49" s="77" t="s">
        <v>104</v>
      </c>
      <c r="B49" s="75"/>
      <c r="C49" s="75"/>
      <c r="D49" s="75"/>
      <c r="E49" s="75"/>
      <c r="F49" s="75"/>
      <c r="G49" s="75"/>
      <c r="H49" s="7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8.25" customHeight="1">
      <c r="A50" s="5" t="s">
        <v>5</v>
      </c>
      <c r="B50" s="6" t="s">
        <v>6</v>
      </c>
      <c r="C50" s="6" t="s">
        <v>7</v>
      </c>
      <c r="D50" s="6" t="s">
        <v>8</v>
      </c>
      <c r="E50" s="6" t="s">
        <v>9</v>
      </c>
      <c r="F50" s="6" t="s">
        <v>78</v>
      </c>
      <c r="G50" s="6" t="s">
        <v>11</v>
      </c>
      <c r="H50" s="6" t="s">
        <v>12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8">
        <v>1</v>
      </c>
      <c r="B51" s="25" t="s">
        <v>168</v>
      </c>
      <c r="C51" s="25" t="s">
        <v>169</v>
      </c>
      <c r="D51" s="23" t="s">
        <v>105</v>
      </c>
      <c r="E51" s="24">
        <v>1</v>
      </c>
      <c r="F51" s="24" t="s">
        <v>19</v>
      </c>
      <c r="G51" s="24">
        <f>E51*6</f>
        <v>6</v>
      </c>
      <c r="H51" s="2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8">
        <v>2</v>
      </c>
      <c r="B52" s="25" t="s">
        <v>170</v>
      </c>
      <c r="C52" s="25" t="s">
        <v>171</v>
      </c>
      <c r="D52" s="23" t="s">
        <v>105</v>
      </c>
      <c r="E52" s="24">
        <v>1</v>
      </c>
      <c r="F52" s="24" t="s">
        <v>19</v>
      </c>
      <c r="G52" s="24">
        <f t="shared" ref="G52:G56" si="2">E52*6</f>
        <v>6</v>
      </c>
      <c r="H52" s="2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8">
        <v>3</v>
      </c>
      <c r="B53" s="39" t="s">
        <v>172</v>
      </c>
      <c r="C53" s="39" t="s">
        <v>256</v>
      </c>
      <c r="D53" s="23" t="s">
        <v>105</v>
      </c>
      <c r="E53" s="24">
        <v>1</v>
      </c>
      <c r="F53" s="24" t="s">
        <v>173</v>
      </c>
      <c r="G53" s="24">
        <f t="shared" si="2"/>
        <v>6</v>
      </c>
      <c r="H53" s="2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8">
        <v>4</v>
      </c>
      <c r="B54" s="25" t="s">
        <v>174</v>
      </c>
      <c r="C54" s="26" t="s">
        <v>278</v>
      </c>
      <c r="D54" s="23" t="s">
        <v>105</v>
      </c>
      <c r="E54" s="24">
        <v>1</v>
      </c>
      <c r="F54" s="24" t="s">
        <v>19</v>
      </c>
      <c r="G54" s="24">
        <f t="shared" si="2"/>
        <v>6</v>
      </c>
      <c r="H54" s="2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8">
        <v>5</v>
      </c>
      <c r="B55" s="25" t="s">
        <v>175</v>
      </c>
      <c r="C55" s="56" t="s">
        <v>279</v>
      </c>
      <c r="D55" s="23" t="s">
        <v>105</v>
      </c>
      <c r="E55" s="24">
        <v>1</v>
      </c>
      <c r="F55" s="24" t="s">
        <v>19</v>
      </c>
      <c r="G55" s="24">
        <f t="shared" si="2"/>
        <v>6</v>
      </c>
      <c r="H55" s="2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8">
        <v>6</v>
      </c>
      <c r="B56" s="25" t="s">
        <v>425</v>
      </c>
      <c r="C56" s="26" t="s">
        <v>387</v>
      </c>
      <c r="D56" s="23" t="s">
        <v>105</v>
      </c>
      <c r="E56" s="24">
        <v>1</v>
      </c>
      <c r="F56" s="24" t="s">
        <v>19</v>
      </c>
      <c r="G56" s="24">
        <f t="shared" si="2"/>
        <v>6</v>
      </c>
      <c r="H56" s="2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97" t="s">
        <v>176</v>
      </c>
      <c r="B57" s="75"/>
      <c r="C57" s="75"/>
      <c r="D57" s="75"/>
      <c r="E57" s="75"/>
      <c r="F57" s="75"/>
      <c r="G57" s="75"/>
      <c r="H57" s="7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4.25" customHeight="1">
      <c r="A58" s="27" t="s">
        <v>5</v>
      </c>
      <c r="B58" s="16" t="s">
        <v>6</v>
      </c>
      <c r="C58" s="6" t="s">
        <v>7</v>
      </c>
      <c r="D58" s="16" t="s">
        <v>8</v>
      </c>
      <c r="E58" s="16" t="s">
        <v>9</v>
      </c>
      <c r="F58" s="16" t="s">
        <v>78</v>
      </c>
      <c r="G58" s="6" t="s">
        <v>11</v>
      </c>
      <c r="H58" s="6" t="s">
        <v>12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4" customFormat="1" ht="15.75" customHeight="1">
      <c r="A59" s="8">
        <v>1</v>
      </c>
      <c r="B59" s="25" t="s">
        <v>55</v>
      </c>
      <c r="C59" s="39" t="s">
        <v>273</v>
      </c>
      <c r="D59" s="9" t="s">
        <v>56</v>
      </c>
      <c r="E59" s="9">
        <v>6</v>
      </c>
      <c r="F59" s="9" t="s">
        <v>57</v>
      </c>
      <c r="G59" s="9">
        <v>6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4" customFormat="1" ht="15.75" customHeight="1">
      <c r="A60" s="8">
        <v>2</v>
      </c>
      <c r="B60" s="25" t="s">
        <v>58</v>
      </c>
      <c r="C60" s="39" t="s">
        <v>274</v>
      </c>
      <c r="D60" s="9" t="s">
        <v>56</v>
      </c>
      <c r="E60" s="9">
        <v>1</v>
      </c>
      <c r="F60" s="9" t="s">
        <v>57</v>
      </c>
      <c r="G60" s="9">
        <v>1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4" customFormat="1" ht="15.75" customHeight="1">
      <c r="A61" s="8">
        <v>3</v>
      </c>
      <c r="B61" s="25" t="s">
        <v>59</v>
      </c>
      <c r="C61" s="39" t="s">
        <v>275</v>
      </c>
      <c r="D61" s="9" t="s">
        <v>56</v>
      </c>
      <c r="E61" s="9">
        <v>10</v>
      </c>
      <c r="F61" s="9" t="s">
        <v>19</v>
      </c>
      <c r="G61" s="9">
        <v>10</v>
      </c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4" customFormat="1" ht="15.75" customHeight="1">
      <c r="A62" s="8">
        <v>4</v>
      </c>
      <c r="B62" s="25" t="s">
        <v>60</v>
      </c>
      <c r="C62" s="39" t="s">
        <v>275</v>
      </c>
      <c r="D62" s="9" t="s">
        <v>56</v>
      </c>
      <c r="E62" s="9">
        <v>10</v>
      </c>
      <c r="F62" s="9" t="s">
        <v>19</v>
      </c>
      <c r="G62" s="9">
        <v>10</v>
      </c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4" customFormat="1" ht="15.75" customHeight="1">
      <c r="A63" s="8">
        <v>5</v>
      </c>
      <c r="B63" s="25" t="s">
        <v>62</v>
      </c>
      <c r="C63" s="39" t="s">
        <v>387</v>
      </c>
      <c r="D63" s="9" t="s">
        <v>56</v>
      </c>
      <c r="E63" s="9">
        <v>1</v>
      </c>
      <c r="F63" s="9" t="s">
        <v>57</v>
      </c>
      <c r="G63" s="9">
        <v>1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4" customFormat="1" ht="15.75" customHeight="1">
      <c r="A64" s="8">
        <v>6</v>
      </c>
      <c r="B64" s="25" t="s">
        <v>66</v>
      </c>
      <c r="C64" s="39" t="s">
        <v>273</v>
      </c>
      <c r="D64" s="9" t="s">
        <v>56</v>
      </c>
      <c r="E64" s="9">
        <v>3</v>
      </c>
      <c r="F64" s="9" t="s">
        <v>57</v>
      </c>
      <c r="G64" s="9">
        <v>2</v>
      </c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4" customFormat="1" ht="15.75" customHeight="1">
      <c r="A65" s="8">
        <v>7</v>
      </c>
      <c r="B65" s="25" t="s">
        <v>67</v>
      </c>
      <c r="C65" s="39" t="s">
        <v>276</v>
      </c>
      <c r="D65" s="9" t="s">
        <v>56</v>
      </c>
      <c r="E65" s="9">
        <v>2</v>
      </c>
      <c r="F65" s="9" t="s">
        <v>257</v>
      </c>
      <c r="G65" s="9">
        <v>2</v>
      </c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8">
        <v>8</v>
      </c>
      <c r="B66" s="25" t="s">
        <v>68</v>
      </c>
      <c r="C66" s="39" t="s">
        <v>277</v>
      </c>
      <c r="D66" s="9" t="s">
        <v>56</v>
      </c>
      <c r="E66" s="9">
        <v>3</v>
      </c>
      <c r="F66" s="9" t="s">
        <v>19</v>
      </c>
      <c r="G66" s="9">
        <v>3</v>
      </c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96" t="s">
        <v>326</v>
      </c>
      <c r="B67" s="75"/>
      <c r="C67" s="75"/>
      <c r="D67" s="75"/>
      <c r="E67" s="75"/>
      <c r="F67" s="75"/>
      <c r="G67" s="75"/>
      <c r="H67" s="7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>
      <c r="A68" s="77" t="s">
        <v>327</v>
      </c>
      <c r="B68" s="75"/>
      <c r="C68" s="75"/>
      <c r="D68" s="75"/>
      <c r="E68" s="75"/>
      <c r="F68" s="75"/>
      <c r="G68" s="75"/>
      <c r="H68" s="7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 customHeight="1">
      <c r="A69" s="5" t="s">
        <v>5</v>
      </c>
      <c r="B69" s="6" t="s">
        <v>6</v>
      </c>
      <c r="C69" s="6" t="s">
        <v>7</v>
      </c>
      <c r="D69" s="6" t="s">
        <v>8</v>
      </c>
      <c r="E69" s="6" t="s">
        <v>9</v>
      </c>
      <c r="F69" s="6" t="s">
        <v>78</v>
      </c>
      <c r="G69" s="6" t="s">
        <v>11</v>
      </c>
      <c r="H69" s="6" t="s">
        <v>12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6.75" customHeight="1">
      <c r="A70" s="8">
        <v>1</v>
      </c>
      <c r="B70" s="5" t="s">
        <v>177</v>
      </c>
      <c r="C70" s="5" t="s">
        <v>424</v>
      </c>
      <c r="D70" s="6" t="s">
        <v>140</v>
      </c>
      <c r="E70" s="6">
        <v>1</v>
      </c>
      <c r="F70" s="6" t="s">
        <v>148</v>
      </c>
      <c r="G70" s="6">
        <f>E70*6</f>
        <v>6</v>
      </c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8">
        <v>2</v>
      </c>
      <c r="B71" s="19" t="s">
        <v>178</v>
      </c>
      <c r="C71" s="28" t="s">
        <v>179</v>
      </c>
      <c r="D71" s="16" t="s">
        <v>99</v>
      </c>
      <c r="E71" s="16">
        <v>5</v>
      </c>
      <c r="F71" s="16" t="s">
        <v>180</v>
      </c>
      <c r="G71" s="6">
        <f t="shared" ref="G71:G73" si="3">E71*6</f>
        <v>30</v>
      </c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8">
        <v>3</v>
      </c>
      <c r="B72" s="19" t="s">
        <v>181</v>
      </c>
      <c r="C72" s="28" t="s">
        <v>423</v>
      </c>
      <c r="D72" s="16" t="s">
        <v>99</v>
      </c>
      <c r="E72" s="16">
        <v>1</v>
      </c>
      <c r="F72" s="16" t="s">
        <v>19</v>
      </c>
      <c r="G72" s="6">
        <f t="shared" si="3"/>
        <v>6</v>
      </c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8">
        <v>4</v>
      </c>
      <c r="B73" s="19" t="s">
        <v>157</v>
      </c>
      <c r="C73" s="19" t="s">
        <v>182</v>
      </c>
      <c r="D73" s="16" t="s">
        <v>99</v>
      </c>
      <c r="E73" s="16">
        <v>0.5</v>
      </c>
      <c r="F73" s="16" t="s">
        <v>183</v>
      </c>
      <c r="G73" s="6">
        <f t="shared" si="3"/>
        <v>3</v>
      </c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96" t="s">
        <v>328</v>
      </c>
      <c r="B74" s="75"/>
      <c r="C74" s="75"/>
      <c r="D74" s="75"/>
      <c r="E74" s="75"/>
      <c r="F74" s="75"/>
      <c r="G74" s="75"/>
      <c r="H74" s="7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50.25" customHeight="1">
      <c r="A75" s="77" t="s">
        <v>327</v>
      </c>
      <c r="B75" s="75"/>
      <c r="C75" s="75"/>
      <c r="D75" s="75"/>
      <c r="E75" s="75"/>
      <c r="F75" s="75"/>
      <c r="G75" s="75"/>
      <c r="H75" s="7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 customHeight="1">
      <c r="A76" s="5" t="s">
        <v>5</v>
      </c>
      <c r="B76" s="6" t="s">
        <v>6</v>
      </c>
      <c r="C76" s="6" t="s">
        <v>7</v>
      </c>
      <c r="D76" s="6" t="s">
        <v>8</v>
      </c>
      <c r="E76" s="6" t="s">
        <v>9</v>
      </c>
      <c r="F76" s="6" t="s">
        <v>78</v>
      </c>
      <c r="G76" s="6" t="s">
        <v>11</v>
      </c>
      <c r="H76" s="6" t="s">
        <v>12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8">
        <v>1</v>
      </c>
      <c r="B77" s="20" t="s">
        <v>184</v>
      </c>
      <c r="C77" s="20" t="s">
        <v>338</v>
      </c>
      <c r="D77" s="7" t="s">
        <v>140</v>
      </c>
      <c r="E77" s="7">
        <v>1</v>
      </c>
      <c r="F77" s="7" t="s">
        <v>14</v>
      </c>
      <c r="G77" s="7">
        <f>E77*6</f>
        <v>6</v>
      </c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8">
        <v>2</v>
      </c>
      <c r="B78" s="19" t="s">
        <v>185</v>
      </c>
      <c r="C78" s="20" t="s">
        <v>422</v>
      </c>
      <c r="D78" s="7" t="s">
        <v>140</v>
      </c>
      <c r="E78" s="7">
        <v>1</v>
      </c>
      <c r="F78" s="7" t="s">
        <v>14</v>
      </c>
      <c r="G78" s="7">
        <f>E78*6</f>
        <v>6</v>
      </c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96" t="s">
        <v>435</v>
      </c>
      <c r="B79" s="75"/>
      <c r="C79" s="75"/>
      <c r="D79" s="75"/>
      <c r="E79" s="75"/>
      <c r="F79" s="75"/>
      <c r="G79" s="75"/>
      <c r="H79" s="7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77" t="s">
        <v>258</v>
      </c>
      <c r="B80" s="75"/>
      <c r="C80" s="75"/>
      <c r="D80" s="75"/>
      <c r="E80" s="75"/>
      <c r="F80" s="75"/>
      <c r="G80" s="75"/>
      <c r="H80" s="7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38">
    <mergeCell ref="A15:B15"/>
    <mergeCell ref="C15:H15"/>
    <mergeCell ref="A1:H1"/>
    <mergeCell ref="A7:B7"/>
    <mergeCell ref="C7:H7"/>
    <mergeCell ref="A8:C8"/>
    <mergeCell ref="D8:H8"/>
    <mergeCell ref="A2:H2"/>
    <mergeCell ref="A3:H3"/>
    <mergeCell ref="A4:H4"/>
    <mergeCell ref="A5:H5"/>
    <mergeCell ref="A6:H6"/>
    <mergeCell ref="A10:B10"/>
    <mergeCell ref="A11:B11"/>
    <mergeCell ref="A9:B9"/>
    <mergeCell ref="C9:H9"/>
    <mergeCell ref="C10:D10"/>
    <mergeCell ref="E10:F10"/>
    <mergeCell ref="G10:H10"/>
    <mergeCell ref="C11:D11"/>
    <mergeCell ref="E11:F11"/>
    <mergeCell ref="G11:H11"/>
    <mergeCell ref="A16:H16"/>
    <mergeCell ref="A17:H17"/>
    <mergeCell ref="A79:H79"/>
    <mergeCell ref="A80:H80"/>
    <mergeCell ref="A49:H49"/>
    <mergeCell ref="A57:H57"/>
    <mergeCell ref="A67:H67"/>
    <mergeCell ref="A68:H68"/>
    <mergeCell ref="A74:H74"/>
    <mergeCell ref="A75:H75"/>
    <mergeCell ref="A12:B12"/>
    <mergeCell ref="C12:H12"/>
    <mergeCell ref="A13:B13"/>
    <mergeCell ref="C13:H13"/>
    <mergeCell ref="A14:B14"/>
    <mergeCell ref="C14:H14"/>
  </mergeCells>
  <hyperlinks>
    <hyperlink ref="C40" r:id="rId1" display="https://vdm174.ru/catalogue/styajki-ekscentrikovie/polkoderzhatel-styazhka-vb-vreznoy-d-20-mm-korichnevyy-khettikh/"/>
  </hyperlinks>
  <pageMargins left="0.7" right="0.7" top="0.75" bottom="0.75" header="0" footer="0"/>
  <pageSetup paperSize="9" scale="60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zoomScale="120" zoomScaleNormal="120" workbookViewId="0">
      <selection activeCell="B29" sqref="B29"/>
    </sheetView>
  </sheetViews>
  <sheetFormatPr defaultColWidth="14.42578125" defaultRowHeight="15" customHeight="1"/>
  <cols>
    <col min="1" max="1" width="5.140625" style="48" customWidth="1"/>
    <col min="2" max="2" width="52" style="48" customWidth="1"/>
    <col min="3" max="3" width="50.28515625" style="48" customWidth="1"/>
    <col min="4" max="4" width="16.42578125" style="48" customWidth="1"/>
    <col min="5" max="5" width="12.28515625" style="48" customWidth="1"/>
    <col min="6" max="6" width="10.85546875" style="48" customWidth="1"/>
    <col min="7" max="7" width="19.7109375" style="48" customWidth="1"/>
    <col min="8" max="8" width="14.42578125" style="48" hidden="1" customWidth="1"/>
    <col min="9" max="16384" width="14.42578125" style="48"/>
  </cols>
  <sheetData>
    <row r="1" spans="1:26" s="62" customFormat="1" ht="20.25">
      <c r="A1" s="86" t="s">
        <v>301</v>
      </c>
      <c r="B1" s="86"/>
      <c r="C1" s="86"/>
      <c r="D1" s="86"/>
      <c r="E1" s="86"/>
      <c r="F1" s="86"/>
      <c r="G1" s="86"/>
      <c r="H1" s="64"/>
    </row>
    <row r="2" spans="1:26" s="62" customFormat="1" ht="20.25">
      <c r="A2" s="87" t="str">
        <f>'Информация о чемпионате'!B4</f>
        <v>региональный этап 2023-24 года Всеросийского чемпионатного движения по профессиональному мастерству"Профессионалы"</v>
      </c>
      <c r="B2" s="87"/>
      <c r="C2" s="87"/>
      <c r="D2" s="87"/>
      <c r="E2" s="87"/>
      <c r="F2" s="87"/>
      <c r="G2" s="87"/>
      <c r="H2" s="65"/>
    </row>
    <row r="3" spans="1:26" s="62" customFormat="1" ht="20.25">
      <c r="A3" s="86" t="s">
        <v>302</v>
      </c>
      <c r="B3" s="86"/>
      <c r="C3" s="86"/>
      <c r="D3" s="86"/>
      <c r="E3" s="86"/>
      <c r="F3" s="86"/>
      <c r="G3" s="86"/>
      <c r="H3" s="64"/>
    </row>
    <row r="4" spans="1:26" s="62" customFormat="1" ht="20.25">
      <c r="A4" s="100" t="str">
        <f>'Информация о чемпионате'!B3</f>
        <v>Производство мебели</v>
      </c>
      <c r="B4" s="100"/>
      <c r="C4" s="100"/>
      <c r="D4" s="100"/>
      <c r="E4" s="100"/>
      <c r="F4" s="100"/>
      <c r="G4" s="100"/>
      <c r="H4" s="66"/>
    </row>
    <row r="5" spans="1:26" ht="22.5" customHeight="1">
      <c r="A5" s="98" t="s">
        <v>186</v>
      </c>
      <c r="B5" s="99"/>
      <c r="C5" s="99"/>
      <c r="D5" s="99"/>
      <c r="E5" s="99"/>
      <c r="F5" s="99"/>
      <c r="G5" s="9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30">
      <c r="A6" s="50" t="s">
        <v>5</v>
      </c>
      <c r="B6" s="50" t="s">
        <v>6</v>
      </c>
      <c r="C6" s="50" t="s">
        <v>7</v>
      </c>
      <c r="D6" s="50" t="s">
        <v>8</v>
      </c>
      <c r="E6" s="50" t="s">
        <v>9</v>
      </c>
      <c r="F6" s="50" t="s">
        <v>78</v>
      </c>
      <c r="G6" s="50" t="s">
        <v>187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26.25" customHeight="1">
      <c r="A7" s="50">
        <v>1</v>
      </c>
      <c r="B7" s="51" t="s">
        <v>280</v>
      </c>
      <c r="C7" s="44" t="s">
        <v>188</v>
      </c>
      <c r="D7" s="52" t="s">
        <v>18</v>
      </c>
      <c r="E7" s="50">
        <v>1</v>
      </c>
      <c r="F7" s="50" t="s">
        <v>14</v>
      </c>
      <c r="G7" s="50" t="s">
        <v>189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28.5" customHeight="1">
      <c r="A8" s="50">
        <v>2</v>
      </c>
      <c r="B8" s="51" t="s">
        <v>190</v>
      </c>
      <c r="C8" s="44" t="s">
        <v>188</v>
      </c>
      <c r="D8" s="52" t="s">
        <v>13</v>
      </c>
      <c r="E8" s="50">
        <v>1</v>
      </c>
      <c r="F8" s="50" t="s">
        <v>14</v>
      </c>
      <c r="G8" s="50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27" customHeight="1">
      <c r="A9" s="50">
        <v>3</v>
      </c>
      <c r="B9" s="51" t="s">
        <v>191</v>
      </c>
      <c r="C9" s="44" t="s">
        <v>188</v>
      </c>
      <c r="D9" s="52" t="s">
        <v>18</v>
      </c>
      <c r="E9" s="50">
        <v>1</v>
      </c>
      <c r="F9" s="50" t="s">
        <v>14</v>
      </c>
      <c r="G9" s="50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30" customHeight="1">
      <c r="A10" s="50">
        <v>4</v>
      </c>
      <c r="B10" s="51" t="s">
        <v>192</v>
      </c>
      <c r="C10" s="44" t="s">
        <v>188</v>
      </c>
      <c r="D10" s="52" t="s">
        <v>18</v>
      </c>
      <c r="E10" s="50">
        <v>1</v>
      </c>
      <c r="F10" s="50" t="s">
        <v>14</v>
      </c>
      <c r="G10" s="50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27.75" customHeight="1">
      <c r="A11" s="50">
        <v>5</v>
      </c>
      <c r="B11" s="51" t="s">
        <v>193</v>
      </c>
      <c r="C11" s="44" t="s">
        <v>194</v>
      </c>
      <c r="D11" s="52" t="s">
        <v>18</v>
      </c>
      <c r="E11" s="50">
        <v>1</v>
      </c>
      <c r="F11" s="50" t="s">
        <v>14</v>
      </c>
      <c r="G11" s="53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31.5" customHeight="1">
      <c r="A12" s="50">
        <v>6</v>
      </c>
      <c r="B12" s="51" t="s">
        <v>31</v>
      </c>
      <c r="C12" s="44" t="s">
        <v>29</v>
      </c>
      <c r="D12" s="52" t="s">
        <v>18</v>
      </c>
      <c r="E12" s="50">
        <v>1</v>
      </c>
      <c r="F12" s="50" t="s">
        <v>14</v>
      </c>
      <c r="G12" s="5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22.5">
      <c r="A13" s="50">
        <v>7</v>
      </c>
      <c r="B13" s="51" t="s">
        <v>32</v>
      </c>
      <c r="C13" s="44" t="s">
        <v>29</v>
      </c>
      <c r="D13" s="52" t="s">
        <v>18</v>
      </c>
      <c r="E13" s="50">
        <v>1</v>
      </c>
      <c r="F13" s="50" t="s">
        <v>14</v>
      </c>
      <c r="G13" s="50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22.5">
      <c r="A14" s="50">
        <v>8</v>
      </c>
      <c r="B14" s="51" t="s">
        <v>30</v>
      </c>
      <c r="C14" s="44" t="s">
        <v>29</v>
      </c>
      <c r="D14" s="52" t="s">
        <v>18</v>
      </c>
      <c r="E14" s="50">
        <v>1</v>
      </c>
      <c r="F14" s="50" t="s">
        <v>14</v>
      </c>
      <c r="G14" s="50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22.5">
      <c r="A15" s="50">
        <v>9</v>
      </c>
      <c r="B15" s="51" t="s">
        <v>28</v>
      </c>
      <c r="C15" s="44" t="s">
        <v>29</v>
      </c>
      <c r="D15" s="52" t="s">
        <v>18</v>
      </c>
      <c r="E15" s="50">
        <v>1</v>
      </c>
      <c r="F15" s="50" t="s">
        <v>14</v>
      </c>
      <c r="G15" s="50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45">
      <c r="A16" s="50">
        <v>10</v>
      </c>
      <c r="B16" s="51" t="s">
        <v>33</v>
      </c>
      <c r="C16" s="44" t="s">
        <v>34</v>
      </c>
      <c r="D16" s="52" t="s">
        <v>18</v>
      </c>
      <c r="E16" s="50">
        <v>1</v>
      </c>
      <c r="F16" s="50" t="s">
        <v>14</v>
      </c>
      <c r="G16" s="50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33.75">
      <c r="A17" s="50">
        <v>11</v>
      </c>
      <c r="B17" s="51" t="s">
        <v>35</v>
      </c>
      <c r="C17" s="44" t="s">
        <v>36</v>
      </c>
      <c r="D17" s="52" t="s">
        <v>18</v>
      </c>
      <c r="E17" s="50">
        <v>1</v>
      </c>
      <c r="F17" s="50" t="s">
        <v>14</v>
      </c>
      <c r="G17" s="50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22.5">
      <c r="A18" s="50">
        <v>12</v>
      </c>
      <c r="B18" s="51" t="s">
        <v>195</v>
      </c>
      <c r="C18" s="44" t="s">
        <v>196</v>
      </c>
      <c r="D18" s="52" t="s">
        <v>18</v>
      </c>
      <c r="E18" s="50">
        <v>1</v>
      </c>
      <c r="F18" s="50" t="s">
        <v>14</v>
      </c>
      <c r="G18" s="5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>
      <c r="A19" s="50">
        <v>13</v>
      </c>
      <c r="B19" s="51" t="s">
        <v>197</v>
      </c>
      <c r="C19" s="44" t="s">
        <v>188</v>
      </c>
      <c r="D19" s="52" t="s">
        <v>18</v>
      </c>
      <c r="E19" s="50">
        <v>1</v>
      </c>
      <c r="F19" s="50" t="s">
        <v>14</v>
      </c>
      <c r="G19" s="50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>
      <c r="A20" s="50">
        <v>14</v>
      </c>
      <c r="B20" s="51" t="s">
        <v>198</v>
      </c>
      <c r="C20" s="44" t="s">
        <v>188</v>
      </c>
      <c r="D20" s="52" t="s">
        <v>18</v>
      </c>
      <c r="E20" s="50">
        <v>1</v>
      </c>
      <c r="F20" s="50" t="s">
        <v>14</v>
      </c>
      <c r="G20" s="5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22.5">
      <c r="A21" s="50">
        <v>15</v>
      </c>
      <c r="B21" s="51" t="s">
        <v>199</v>
      </c>
      <c r="C21" s="44" t="s">
        <v>200</v>
      </c>
      <c r="D21" s="52" t="s">
        <v>18</v>
      </c>
      <c r="E21" s="50">
        <v>1</v>
      </c>
      <c r="F21" s="50" t="s">
        <v>14</v>
      </c>
      <c r="G21" s="50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22.5">
      <c r="A22" s="50">
        <v>16</v>
      </c>
      <c r="B22" s="51" t="s">
        <v>201</v>
      </c>
      <c r="C22" s="44" t="s">
        <v>202</v>
      </c>
      <c r="D22" s="52" t="s">
        <v>18</v>
      </c>
      <c r="E22" s="50">
        <v>1</v>
      </c>
      <c r="F22" s="50" t="s">
        <v>14</v>
      </c>
      <c r="G22" s="50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5.75" customHeight="1">
      <c r="A23" s="50">
        <v>17</v>
      </c>
      <c r="B23" s="51" t="s">
        <v>203</v>
      </c>
      <c r="C23" s="44" t="s">
        <v>204</v>
      </c>
      <c r="D23" s="52" t="s">
        <v>18</v>
      </c>
      <c r="E23" s="50">
        <v>1</v>
      </c>
      <c r="F23" s="50" t="s">
        <v>14</v>
      </c>
      <c r="G23" s="50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5.75" customHeight="1">
      <c r="A24" s="50">
        <v>18</v>
      </c>
      <c r="B24" s="51" t="s">
        <v>205</v>
      </c>
      <c r="C24" s="44" t="s">
        <v>206</v>
      </c>
      <c r="D24" s="52" t="s">
        <v>18</v>
      </c>
      <c r="E24" s="50">
        <v>1</v>
      </c>
      <c r="F24" s="50" t="s">
        <v>14</v>
      </c>
      <c r="G24" s="50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5.75" customHeight="1">
      <c r="A25" s="50">
        <v>19</v>
      </c>
      <c r="B25" s="51" t="s">
        <v>207</v>
      </c>
      <c r="C25" s="44" t="s">
        <v>188</v>
      </c>
      <c r="D25" s="52" t="s">
        <v>18</v>
      </c>
      <c r="E25" s="50">
        <v>1</v>
      </c>
      <c r="F25" s="50" t="s">
        <v>14</v>
      </c>
      <c r="G25" s="50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2.5">
      <c r="A26" s="50">
        <v>20</v>
      </c>
      <c r="B26" s="51" t="s">
        <v>208</v>
      </c>
      <c r="C26" s="44" t="s">
        <v>209</v>
      </c>
      <c r="D26" s="52" t="s">
        <v>18</v>
      </c>
      <c r="E26" s="50">
        <v>1</v>
      </c>
      <c r="F26" s="50" t="s">
        <v>14</v>
      </c>
      <c r="G26" s="50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75" customHeight="1">
      <c r="A27" s="50">
        <v>21</v>
      </c>
      <c r="B27" s="51" t="s">
        <v>210</v>
      </c>
      <c r="C27" s="44" t="s">
        <v>188</v>
      </c>
      <c r="D27" s="52" t="s">
        <v>13</v>
      </c>
      <c r="E27" s="50">
        <v>4</v>
      </c>
      <c r="F27" s="50" t="s">
        <v>14</v>
      </c>
      <c r="G27" s="50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5.75" customHeight="1">
      <c r="A28" s="50">
        <v>22</v>
      </c>
      <c r="B28" s="51" t="s">
        <v>211</v>
      </c>
      <c r="C28" s="44" t="s">
        <v>188</v>
      </c>
      <c r="D28" s="52" t="s">
        <v>13</v>
      </c>
      <c r="E28" s="50">
        <v>4</v>
      </c>
      <c r="F28" s="50" t="s">
        <v>14</v>
      </c>
      <c r="G28" s="50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22.5">
      <c r="A29" s="50">
        <v>23</v>
      </c>
      <c r="B29" s="51" t="s">
        <v>212</v>
      </c>
      <c r="C29" s="44" t="s">
        <v>213</v>
      </c>
      <c r="D29" s="52" t="s">
        <v>13</v>
      </c>
      <c r="E29" s="50">
        <v>4</v>
      </c>
      <c r="F29" s="50" t="s">
        <v>14</v>
      </c>
      <c r="G29" s="50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.7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.7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.7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.7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.7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.7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.7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.7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.7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.7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.7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.7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.7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.7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.7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.7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.7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.7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  <row r="1001" spans="1:26" ht="15.75" customHeight="1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</row>
    <row r="1002" spans="1:26" ht="15.75" customHeight="1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</row>
  </sheetData>
  <mergeCells count="5">
    <mergeCell ref="A5:G5"/>
    <mergeCell ref="A1:G1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Демин Александр Иванович</cp:lastModifiedBy>
  <cp:lastPrinted>2024-02-08T02:49:27Z</cp:lastPrinted>
  <dcterms:created xsi:type="dcterms:W3CDTF">2023-01-11T12:24:27Z</dcterms:created>
  <dcterms:modified xsi:type="dcterms:W3CDTF">2024-02-20T03:29:40Z</dcterms:modified>
</cp:coreProperties>
</file>